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oing.sharepoint.com/sites/affaires/Documents partages/2025/25_0018 UNICAEN - GTC CVC/20_ETUDES/201_PIECES ECRITES/04_DCE/01_Caen/Campus 05/UFR_AFCE_21-01-2026/"/>
    </mc:Choice>
  </mc:AlternateContent>
  <xr:revisionPtr revIDLastSave="224" documentId="13_ncr:1_{142092AE-F854-4885-BD82-89C26CAD6EEF}" xr6:coauthVersionLast="47" xr6:coauthVersionMax="47" xr10:uidLastSave="{CCE7EF9A-8D36-4543-A380-10CD5D5D3E5F}"/>
  <bookViews>
    <workbookView xWindow="28680" yWindow="-120" windowWidth="29040" windowHeight="15720" tabRatio="703" xr2:uid="{00000000-000D-0000-FFFF-FFFF00000000}"/>
  </bookViews>
  <sheets>
    <sheet name="AUTOMATE CTA PH001C" sheetId="7" r:id="rId1"/>
    <sheet name="AUTOMATE CTA PHS07" sheetId="8" r:id="rId2"/>
    <sheet name="AUTOMATE CHAUFFERIE PHS57" sheetId="9" r:id="rId3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8" l="1"/>
  <c r="J20" i="8" s="1"/>
  <c r="K19" i="8"/>
  <c r="K20" i="8" s="1"/>
  <c r="L19" i="8"/>
  <c r="L20" i="8" s="1"/>
  <c r="M19" i="8"/>
  <c r="M20" i="8" s="1"/>
  <c r="N19" i="8"/>
  <c r="N20" i="8" s="1"/>
  <c r="I19" i="8"/>
  <c r="I20" i="8" s="1"/>
  <c r="M56" i="7"/>
  <c r="I56" i="7"/>
  <c r="I67" i="9"/>
  <c r="I68" i="9" s="1"/>
  <c r="K64" i="9"/>
  <c r="K65" i="9" s="1"/>
  <c r="J64" i="9"/>
  <c r="J65" i="9" s="1"/>
  <c r="L64" i="9"/>
  <c r="L65" i="9" s="1"/>
  <c r="M64" i="9"/>
  <c r="M65" i="9" s="1"/>
  <c r="N64" i="9"/>
  <c r="N65" i="9" s="1"/>
  <c r="I64" i="9"/>
  <c r="I65" i="9" s="1"/>
  <c r="J67" i="9"/>
  <c r="J68" i="9" s="1"/>
  <c r="K67" i="9"/>
  <c r="K68" i="9" s="1"/>
  <c r="L67" i="9"/>
  <c r="L68" i="9" s="1"/>
  <c r="M67" i="9"/>
  <c r="M68" i="9" s="1"/>
  <c r="N67" i="9"/>
  <c r="N68" i="9" s="1"/>
  <c r="J56" i="7"/>
  <c r="K56" i="7"/>
  <c r="L56" i="7"/>
  <c r="N56" i="7"/>
  <c r="N57" i="7" l="1"/>
  <c r="M57" i="7"/>
  <c r="L57" i="7"/>
  <c r="K57" i="7"/>
  <c r="J57" i="7"/>
  <c r="I57" i="7"/>
</calcChain>
</file>

<file path=xl/sharedStrings.xml><?xml version="1.0" encoding="utf-8"?>
<sst xmlns="http://schemas.openxmlformats.org/spreadsheetml/2006/main" count="227" uniqueCount="153">
  <si>
    <t>CAMPUS</t>
  </si>
  <si>
    <t>BATIMENT</t>
  </si>
  <si>
    <t>LOCAL</t>
  </si>
  <si>
    <t>DESIGNATION SYSTÈME</t>
  </si>
  <si>
    <t>TA</t>
  </si>
  <si>
    <t>TS</t>
  </si>
  <si>
    <t>TM</t>
  </si>
  <si>
    <t>TCP</t>
  </si>
  <si>
    <t>TC</t>
  </si>
  <si>
    <t>TR</t>
  </si>
  <si>
    <t>UFR PHARMACIE</t>
  </si>
  <si>
    <t>COMPRESSEUR</t>
  </si>
  <si>
    <t>NUMERO DE LA PRISE RJ45</t>
  </si>
  <si>
    <t>Campus 5</t>
  </si>
  <si>
    <t>PH A05</t>
  </si>
  <si>
    <t>NOM AUTOMATE</t>
  </si>
  <si>
    <t>ELEMENTS A REMONTER</t>
  </si>
  <si>
    <t>Concentration CO₂</t>
  </si>
  <si>
    <t>Qualité d’air (COV)</t>
  </si>
  <si>
    <t>TOTAL</t>
  </si>
  <si>
    <t>TOTAL MAJORE A 20%</t>
  </si>
  <si>
    <t>Capteur de présence</t>
  </si>
  <si>
    <t>CTA 08</t>
  </si>
  <si>
    <t>CTA 09</t>
  </si>
  <si>
    <t>CTA 10</t>
  </si>
  <si>
    <t>CTA 11</t>
  </si>
  <si>
    <t>AUTOMATE CTA CAFETERIA + Extracteur E16</t>
  </si>
  <si>
    <t>CAISSON SANITAIRES E22</t>
  </si>
  <si>
    <t>PH S07</t>
  </si>
  <si>
    <t>CTA CAFETERIE S26</t>
  </si>
  <si>
    <t>CAISSON E16</t>
  </si>
  <si>
    <t>CERMN</t>
  </si>
  <si>
    <t>CM115</t>
  </si>
  <si>
    <t>AUTOMATE CHAUFFERIE</t>
  </si>
  <si>
    <t>CHAUDIÈRE N°1</t>
  </si>
  <si>
    <t>CHAUDIÈRE N°2</t>
  </si>
  <si>
    <t xml:space="preserve">CIRCUIT CTA </t>
  </si>
  <si>
    <t>PH 018</t>
  </si>
  <si>
    <t>CIRCUIT MV1 EST</t>
  </si>
  <si>
    <t>CIRCUIT MV2 OUEST</t>
  </si>
  <si>
    <t>ARMOIRE ELECTRIQUE A5</t>
  </si>
  <si>
    <t>ARMOIRE ELECTRIQUE A2</t>
  </si>
  <si>
    <t>ARMOIRE ELECTRIQUE A3</t>
  </si>
  <si>
    <t>ARMOIRE ELECTRIQUE A4</t>
  </si>
  <si>
    <t>ARMOIRE ELECTRIQUE A6</t>
  </si>
  <si>
    <t>ARMOIRE ELECTRIQUE A7</t>
  </si>
  <si>
    <t>ARMOIRE ELECTRIQUE A8</t>
  </si>
  <si>
    <t>ARMOIRE ELECTRIQUE A9</t>
  </si>
  <si>
    <t>ARMOIRE ELECTRIQUE A10</t>
  </si>
  <si>
    <t>ARMOIRE ELECTRIQUE A11</t>
  </si>
  <si>
    <t>ARMOIRE ELECTRIQUE A12</t>
  </si>
  <si>
    <t>Défaut déclenche disjoncteur</t>
  </si>
  <si>
    <t>ARMOIRE ELECTRIQUE A13</t>
  </si>
  <si>
    <t>PRESENCE PERSONNEL</t>
  </si>
  <si>
    <t>MANU</t>
  </si>
  <si>
    <t>MANQUE D'EAU</t>
  </si>
  <si>
    <t>DEFAUT POMPE DESEMBOUAGE</t>
  </si>
  <si>
    <t>MARCHE POMPE DESEMBOUAGE</t>
  </si>
  <si>
    <t>MARCHE CHAUDIERE N°1</t>
  </si>
  <si>
    <t>DEFAUT CHAUDIERE N°1</t>
  </si>
  <si>
    <t>FIN DE COURSE VANNE CHAUDIERE N°1</t>
  </si>
  <si>
    <t>DEFAUT POMPE 1 CIRCUIT CONSTANT</t>
  </si>
  <si>
    <t>MARCHE POMPE 1 CIRCUIT CONSTANT</t>
  </si>
  <si>
    <t>DEFAUT POMPE 2 CIRCUIT CONSTANT</t>
  </si>
  <si>
    <t>MARCHE POMPE 2 CIRCUIT CONSTANT</t>
  </si>
  <si>
    <t>DEFAUT POMPE 1 CIRCUIT RADIATEURS MV1 EST</t>
  </si>
  <si>
    <t>MARCHE POMPE 1 CIRCUIT RADIATEURS MV1 EST</t>
  </si>
  <si>
    <t>DEFAUT POMPE 2 CIRCUIT RADIATEURS MV1 EST</t>
  </si>
  <si>
    <t>MARCHE POMPE 2 CIRCUIT RADIATEURS MV1 EST</t>
  </si>
  <si>
    <t>DEFAUT POMPE 1 CIRCUIT RADIATEURS MV2 OUEST</t>
  </si>
  <si>
    <t>MARCHE POMPE 1 CIRCUIT RADIATEURS MV2 OUEST</t>
  </si>
  <si>
    <t>DEFAUT POMPE 2 CIRCUIT RADIATEURS MV2 OUEST</t>
  </si>
  <si>
    <t>MARCHE POMPE 2 CIRCUIT RADIATEURS MV2 OUEST</t>
  </si>
  <si>
    <t>TEMPERATURE EXTERIEURE</t>
  </si>
  <si>
    <t>TEMPERATURE DEPART GENERAL</t>
  </si>
  <si>
    <t>TEMPERATURE RETOUR CIRCUIT CONSTANT</t>
  </si>
  <si>
    <t>TEMPERATURE DEPART CIRCUIT RADIATEURS EST</t>
  </si>
  <si>
    <t>TEMPERATURE DEPART CIRCUIT RADIATEURS OUEST</t>
  </si>
  <si>
    <t>TEMPERATURE AMBIANTE SALLE PH 019</t>
  </si>
  <si>
    <t>TEMPERATURE AMBIANTE SALLE PH 110</t>
  </si>
  <si>
    <t>COMMANDE V3V CIRCUIT RADIATEURS MV1 EST</t>
  </si>
  <si>
    <t>COMMANDE V3V CIRCUIT RADIATEURS MV2 OUEST</t>
  </si>
  <si>
    <t>CONSIGNE DE CHAUFFE CHAUDIERES VARMAX</t>
  </si>
  <si>
    <t>COMMANDE POMPE 1 CIRCUIT RADIATEURS EST</t>
  </si>
  <si>
    <t>COMMANDE POMPE 2 CIRCUIT RADIATEURS EST</t>
  </si>
  <si>
    <t>COMMANDE POMPE 1 CIRCUIT RADIATEURS OUEST</t>
  </si>
  <si>
    <t>COMMANDE POMPE 2 CIRCUIT RADIATEURS OUEST</t>
  </si>
  <si>
    <t>CAMPUS5</t>
  </si>
  <si>
    <t>Relié automate chaufferie</t>
  </si>
  <si>
    <t>PH 001 C</t>
  </si>
  <si>
    <t>AUTOMATE CTA 08+09+10+11 + EXTRACTEUR E22</t>
  </si>
  <si>
    <t>Général</t>
  </si>
  <si>
    <t>POMPE DESEMBOUAGE</t>
  </si>
  <si>
    <t>GENERAL</t>
  </si>
  <si>
    <t>SOUS TENSION</t>
  </si>
  <si>
    <t>CHAUDIERE 1 ET 2</t>
  </si>
  <si>
    <t>DEFAUT THERMIQUE</t>
  </si>
  <si>
    <t>COMMANDE SOUFFLAGE</t>
  </si>
  <si>
    <t>SONDE TEMPERATURE AMBIANTE</t>
  </si>
  <si>
    <t>SONDE TEMPERATURE SOUFFLAGE</t>
  </si>
  <si>
    <t>COMMANDE VANNE 3 VOIES</t>
  </si>
  <si>
    <t>PRESENCE TENSION</t>
  </si>
  <si>
    <t>DETECTION INCENDIE</t>
  </si>
  <si>
    <t>DEFAUT THERMIQUE SOUFFLAGE</t>
  </si>
  <si>
    <t>DEFAUT THERMIQUE EXTRACTION</t>
  </si>
  <si>
    <t>MARCHE SOUFFLAGE</t>
  </si>
  <si>
    <t>MARCHE EXTRACTION</t>
  </si>
  <si>
    <t>THERMOSTAT ANTIGEL</t>
  </si>
  <si>
    <t>THERMOSTAT ANTIGEL S22 AMPHI 8</t>
  </si>
  <si>
    <t>THERMOSTAT ANTIGEL S23 AMPHI 9</t>
  </si>
  <si>
    <t>THERMOSTAT ANTIGEL S24 AMPHI 11</t>
  </si>
  <si>
    <t>THERMOSTAT ANTIGEL S25 AMPHI 10</t>
  </si>
  <si>
    <t>DEFAUT SOUFFLAGE S22 AMPHI 8</t>
  </si>
  <si>
    <t>MARCHE SOUFFLAGE S22 AMPHI 8</t>
  </si>
  <si>
    <t>DEFAUT SOUFFLAGE S23 AMPHI 9</t>
  </si>
  <si>
    <t>MARCHE SOUFFLAGE S23 AMPHI 9</t>
  </si>
  <si>
    <t>DEFAUT SOUFFLAGE S24 AMPHI 11</t>
  </si>
  <si>
    <t>MARCHE SOUFFLAGE S24 AMPHI 11</t>
  </si>
  <si>
    <t>DEFAUT SOUFFLAGE S25 AMPHI 10</t>
  </si>
  <si>
    <t>MARCHE SOUFFLAGE S25 AMPHI 10</t>
  </si>
  <si>
    <t>DEFAUT EXTRACTEUR E1 AMPHI 11</t>
  </si>
  <si>
    <t>MARCHE EXTRACTEUR E1 AMPHI 11</t>
  </si>
  <si>
    <t>CAISSON E1 (AMPHI 11)</t>
  </si>
  <si>
    <t>CAISSON E2 (AMPHI 10)</t>
  </si>
  <si>
    <t>DEFAUT EXTRACTEUR E2 AMPHI 10</t>
  </si>
  <si>
    <t>MARCHE EXTRACTEUR E2 AMPHI 10</t>
  </si>
  <si>
    <t>DEFAUT EXTRACTEUR E3 AMPHI 8</t>
  </si>
  <si>
    <t>MARCHE EXTRACTEUR E3 AMPHI 8</t>
  </si>
  <si>
    <t>DEFAUT EXTRACTEUR E4 AMPHI 9</t>
  </si>
  <si>
    <t>MARCHE EXTRACTEUR E4 AMPHI 9</t>
  </si>
  <si>
    <t>CAISSON E3 (AMPHI 08)</t>
  </si>
  <si>
    <t>CAISSON E4 (AMPHI 09)</t>
  </si>
  <si>
    <t>DEFAUT EXTRACTEUR E22 SANITAIRES</t>
  </si>
  <si>
    <t>MARCHE EXTRACTEUR E22 SANITAIRES</t>
  </si>
  <si>
    <t>SONDE TEMPERATURE AMBIANTE AMPHI 8</t>
  </si>
  <si>
    <t>SONDE TEMPERATURE SOUFFLAGE AMPHI 8</t>
  </si>
  <si>
    <t>SONDE TEMPERATURE AMBIANTE AMPHI 9</t>
  </si>
  <si>
    <t>SONDE TEMPERATURE SOUFFLAGE AMPHI 9</t>
  </si>
  <si>
    <t>SONDE TEMPERATUR AMBAINTE AMPHI 10</t>
  </si>
  <si>
    <t>SONDE TEMPERATURE SOUFFLAGE AMPHI 10</t>
  </si>
  <si>
    <t>SONDE TEMPERATURE AMBAINTE AMPHI 11</t>
  </si>
  <si>
    <t>SONDE TEMPERATURE SOUFFLAGE AMPHI 11</t>
  </si>
  <si>
    <t>COMMANDE VANNE 3 VOIES AMPHI 8</t>
  </si>
  <si>
    <t>COMMANDE VANNE 3 VOIES AMPHI 9</t>
  </si>
  <si>
    <t>COMMANDE VANNE 3 VOIES AMPHI 10</t>
  </si>
  <si>
    <t>COMMANDE VANNE 3 VOIES AMPHI 11</t>
  </si>
  <si>
    <t>COMMANDE SOUFFLAGE S22 AMPHI 8</t>
  </si>
  <si>
    <t>COMMANDE SOUFFLAGE S23 AMPHI 9</t>
  </si>
  <si>
    <t>COMMANDESOUFFLAGE S24 AMPHI 11</t>
  </si>
  <si>
    <t>COMMANDE SOUFFLAGE S25 AMPHI 10</t>
  </si>
  <si>
    <t>COMMANDE EXTRACTION E22 SANITAIRES</t>
  </si>
  <si>
    <t>Synthèse défaut</t>
  </si>
  <si>
    <t>Etat fonctionnement (Automate SIEMENS)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</si>
</sst>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Aptos Narrow"/>
    </font>
    <font>
      <sz val="11"/>
      <color rgb="FF000000"/>
      <name val="Aptos Narrow"/>
      <family val="2"/>
    </font>
    <font>
      <sz val="11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8"/>
      <name val="Aptos Narrow"/>
      <family val="2"/>
    </font>
    <font>
      <sz val="11"/>
      <color rgb="FF000000"/>
      <name val="Aptos Narrow"/>
    </font>
  </fonts>
  <fills count="9">
    <fill>
      <patternFill patternType="none"/>
    </fill>
    <fill>
      <patternFill patternType="gray125"/>
    </fill>
    <fill>
      <patternFill patternType="solid">
        <fgColor rgb="FFD0E1D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vertical="center"/>
    </xf>
    <xf numFmtId="0" fontId="3" fillId="5" borderId="1" xfId="0" applyFont="1" applyFill="1" applyBorder="1"/>
    <xf numFmtId="0" fontId="4" fillId="6" borderId="1" xfId="0" applyFont="1" applyFill="1" applyBorder="1"/>
    <xf numFmtId="0" fontId="1" fillId="4" borderId="1" xfId="0" applyFont="1" applyFill="1" applyBorder="1" applyAlignment="1">
      <alignment vertical="center" wrapText="1"/>
    </xf>
    <xf numFmtId="0" fontId="3" fillId="5" borderId="3" xfId="0" applyFont="1" applyFill="1" applyBorder="1"/>
    <xf numFmtId="0" fontId="4" fillId="7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6" fillId="3" borderId="1" xfId="1" applyFill="1" applyBorder="1"/>
    <xf numFmtId="0" fontId="0" fillId="8" borderId="1" xfId="0" applyFill="1" applyBorder="1" applyAlignment="1">
      <alignment horizontal="left" vertic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2">
    <cellStyle name="Normal" xfId="0" builtinId="0"/>
    <cellStyle name="Normal 2" xfId="1" xr:uid="{9C440DB2-A8C4-496C-94DB-45B131253A91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56645-1CE5-43C1-871A-665144CC822C}">
  <dimension ref="B1:P57"/>
  <sheetViews>
    <sheetView tabSelected="1" topLeftCell="B27" zoomScale="85" zoomScaleNormal="85" workbookViewId="0">
      <selection activeCell="J50" sqref="J50"/>
    </sheetView>
  </sheetViews>
  <sheetFormatPr baseColWidth="10" defaultRowHeight="15" x14ac:dyDescent="0.25"/>
  <cols>
    <col min="2" max="2" width="9.7109375" bestFit="1" customWidth="1"/>
    <col min="3" max="3" width="14.28515625" bestFit="1" customWidth="1"/>
    <col min="4" max="4" width="8.140625" bestFit="1" customWidth="1"/>
    <col min="5" max="5" width="21.42578125" bestFit="1" customWidth="1"/>
    <col min="6" max="6" width="23.85546875" bestFit="1" customWidth="1"/>
    <col min="7" max="7" width="28" bestFit="1" customWidth="1"/>
    <col min="8" max="8" width="39.7109375" bestFit="1" customWidth="1"/>
    <col min="9" max="14" width="13.28515625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15</v>
      </c>
      <c r="F1" s="2" t="s">
        <v>12</v>
      </c>
      <c r="G1" s="1" t="s">
        <v>3</v>
      </c>
      <c r="H1" s="1" t="s">
        <v>16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x14ac:dyDescent="0.25">
      <c r="B2" s="23" t="s">
        <v>87</v>
      </c>
      <c r="C2" s="23" t="s">
        <v>10</v>
      </c>
      <c r="D2" s="23" t="s">
        <v>89</v>
      </c>
      <c r="E2" s="26" t="s">
        <v>90</v>
      </c>
      <c r="F2" s="26" t="s">
        <v>88</v>
      </c>
      <c r="G2" s="20" t="s">
        <v>91</v>
      </c>
      <c r="H2" s="16" t="s">
        <v>96</v>
      </c>
      <c r="I2" s="5">
        <v>0</v>
      </c>
      <c r="J2" s="5">
        <v>0</v>
      </c>
      <c r="K2" s="5">
        <v>0</v>
      </c>
      <c r="L2" s="5">
        <v>0</v>
      </c>
      <c r="M2" s="5">
        <v>1</v>
      </c>
      <c r="N2" s="5">
        <v>0</v>
      </c>
    </row>
    <row r="3" spans="2:14" x14ac:dyDescent="0.25">
      <c r="B3" s="24"/>
      <c r="C3" s="24"/>
      <c r="D3" s="24"/>
      <c r="E3" s="27"/>
      <c r="F3" s="27"/>
      <c r="G3" s="21"/>
      <c r="H3" s="16" t="s">
        <v>101</v>
      </c>
      <c r="I3" s="5">
        <v>0</v>
      </c>
      <c r="J3" s="5">
        <v>1</v>
      </c>
      <c r="K3" s="5">
        <v>0</v>
      </c>
      <c r="L3" s="5">
        <v>0</v>
      </c>
      <c r="M3" s="5">
        <v>0</v>
      </c>
      <c r="N3" s="5">
        <v>0</v>
      </c>
    </row>
    <row r="4" spans="2:14" x14ac:dyDescent="0.25">
      <c r="B4" s="24"/>
      <c r="C4" s="24"/>
      <c r="D4" s="24"/>
      <c r="E4" s="27"/>
      <c r="F4" s="27"/>
      <c r="G4" s="22"/>
      <c r="H4" s="16" t="s">
        <v>102</v>
      </c>
      <c r="I4" s="5">
        <v>0</v>
      </c>
      <c r="J4" s="5">
        <v>1</v>
      </c>
      <c r="K4" s="5">
        <v>0</v>
      </c>
      <c r="L4" s="5">
        <v>0</v>
      </c>
      <c r="M4" s="5">
        <v>0</v>
      </c>
      <c r="N4" s="5">
        <v>0</v>
      </c>
    </row>
    <row r="5" spans="2:14" x14ac:dyDescent="0.25">
      <c r="B5" s="24"/>
      <c r="C5" s="24"/>
      <c r="D5" s="24"/>
      <c r="E5" s="27"/>
      <c r="F5" s="27"/>
      <c r="G5" s="29" t="s">
        <v>22</v>
      </c>
      <c r="H5" s="16" t="s">
        <v>142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1</v>
      </c>
    </row>
    <row r="6" spans="2:14" x14ac:dyDescent="0.25">
      <c r="B6" s="24"/>
      <c r="C6" s="24"/>
      <c r="D6" s="24"/>
      <c r="E6" s="27"/>
      <c r="F6" s="27"/>
      <c r="G6" s="29"/>
      <c r="H6" s="16" t="s">
        <v>146</v>
      </c>
      <c r="I6" s="4">
        <v>0</v>
      </c>
      <c r="J6" s="4">
        <v>0</v>
      </c>
      <c r="K6" s="4">
        <v>0</v>
      </c>
      <c r="L6" s="4">
        <v>0</v>
      </c>
      <c r="M6" s="4">
        <v>1</v>
      </c>
      <c r="N6" s="4">
        <v>0</v>
      </c>
    </row>
    <row r="7" spans="2:14" x14ac:dyDescent="0.25">
      <c r="B7" s="24"/>
      <c r="C7" s="24"/>
      <c r="D7" s="24"/>
      <c r="E7" s="27"/>
      <c r="F7" s="27"/>
      <c r="G7" s="29"/>
      <c r="H7" s="16" t="s">
        <v>112</v>
      </c>
      <c r="I7" s="4">
        <v>1</v>
      </c>
      <c r="J7" s="4">
        <v>0</v>
      </c>
      <c r="K7" s="4">
        <v>0</v>
      </c>
      <c r="L7" s="4">
        <v>0</v>
      </c>
      <c r="M7" s="4">
        <v>0</v>
      </c>
      <c r="N7" s="4">
        <v>0</v>
      </c>
    </row>
    <row r="8" spans="2:14" x14ac:dyDescent="0.25">
      <c r="B8" s="24"/>
      <c r="C8" s="24"/>
      <c r="D8" s="24"/>
      <c r="E8" s="27"/>
      <c r="F8" s="27"/>
      <c r="G8" s="29"/>
      <c r="H8" s="16" t="s">
        <v>113</v>
      </c>
      <c r="I8" s="4">
        <v>0</v>
      </c>
      <c r="J8" s="4">
        <v>1</v>
      </c>
      <c r="K8" s="4">
        <v>0</v>
      </c>
      <c r="L8" s="4">
        <v>0</v>
      </c>
      <c r="M8" s="4">
        <v>0</v>
      </c>
      <c r="N8" s="4">
        <v>0</v>
      </c>
    </row>
    <row r="9" spans="2:14" x14ac:dyDescent="0.25">
      <c r="B9" s="24"/>
      <c r="C9" s="24"/>
      <c r="D9" s="24"/>
      <c r="E9" s="27"/>
      <c r="F9" s="27"/>
      <c r="G9" s="29"/>
      <c r="H9" s="16" t="s">
        <v>134</v>
      </c>
      <c r="I9" s="5">
        <v>0</v>
      </c>
      <c r="J9" s="5">
        <v>0</v>
      </c>
      <c r="K9" s="5">
        <v>1</v>
      </c>
      <c r="L9" s="5">
        <v>0</v>
      </c>
      <c r="M9" s="5">
        <v>0</v>
      </c>
      <c r="N9" s="5">
        <v>0</v>
      </c>
    </row>
    <row r="10" spans="2:14" x14ac:dyDescent="0.25">
      <c r="B10" s="24"/>
      <c r="C10" s="24"/>
      <c r="D10" s="24"/>
      <c r="E10" s="27"/>
      <c r="F10" s="27"/>
      <c r="G10" s="29"/>
      <c r="H10" s="16" t="s">
        <v>135</v>
      </c>
      <c r="I10" s="5">
        <v>0</v>
      </c>
      <c r="J10" s="5">
        <v>0</v>
      </c>
      <c r="K10" s="5">
        <v>1</v>
      </c>
      <c r="L10" s="5">
        <v>0</v>
      </c>
      <c r="M10" s="5">
        <v>0</v>
      </c>
      <c r="N10" s="5">
        <v>0</v>
      </c>
    </row>
    <row r="11" spans="2:14" x14ac:dyDescent="0.25">
      <c r="B11" s="24"/>
      <c r="C11" s="24"/>
      <c r="D11" s="24"/>
      <c r="E11" s="27"/>
      <c r="F11" s="27"/>
      <c r="G11" s="29"/>
      <c r="H11" s="16" t="s">
        <v>108</v>
      </c>
      <c r="I11" s="5">
        <v>1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</row>
    <row r="12" spans="2:14" x14ac:dyDescent="0.25">
      <c r="B12" s="24"/>
      <c r="C12" s="24"/>
      <c r="D12" s="24"/>
      <c r="E12" s="27"/>
      <c r="F12" s="27"/>
      <c r="G12" s="29"/>
      <c r="H12" s="7" t="s">
        <v>21</v>
      </c>
      <c r="I12" s="7">
        <v>0</v>
      </c>
      <c r="J12" s="7">
        <v>1</v>
      </c>
      <c r="K12" s="7">
        <v>0</v>
      </c>
      <c r="L12" s="7">
        <v>0</v>
      </c>
      <c r="M12" s="7">
        <v>0</v>
      </c>
      <c r="N12" s="7">
        <v>0</v>
      </c>
    </row>
    <row r="13" spans="2:14" x14ac:dyDescent="0.25">
      <c r="B13" s="24"/>
      <c r="C13" s="24"/>
      <c r="D13" s="24"/>
      <c r="E13" s="27"/>
      <c r="F13" s="27"/>
      <c r="G13" s="29"/>
      <c r="H13" s="7" t="s">
        <v>17</v>
      </c>
      <c r="I13" s="7">
        <v>0</v>
      </c>
      <c r="J13" s="7">
        <v>0</v>
      </c>
      <c r="K13" s="7">
        <v>1</v>
      </c>
      <c r="L13" s="7">
        <v>0</v>
      </c>
      <c r="M13" s="7">
        <v>0</v>
      </c>
      <c r="N13" s="7">
        <v>0</v>
      </c>
    </row>
    <row r="14" spans="2:14" x14ac:dyDescent="0.25">
      <c r="B14" s="24"/>
      <c r="C14" s="24"/>
      <c r="D14" s="24"/>
      <c r="E14" s="27"/>
      <c r="F14" s="27"/>
      <c r="G14" s="29"/>
      <c r="H14" s="7" t="s">
        <v>18</v>
      </c>
      <c r="I14" s="7">
        <v>0</v>
      </c>
      <c r="J14" s="7">
        <v>0</v>
      </c>
      <c r="K14" s="7">
        <v>1</v>
      </c>
      <c r="L14" s="7">
        <v>0</v>
      </c>
      <c r="M14" s="7">
        <v>0</v>
      </c>
      <c r="N14" s="7">
        <v>0</v>
      </c>
    </row>
    <row r="15" spans="2:14" x14ac:dyDescent="0.25">
      <c r="B15" s="24"/>
      <c r="C15" s="24"/>
      <c r="D15" s="24"/>
      <c r="E15" s="27"/>
      <c r="F15" s="27"/>
      <c r="G15" s="29" t="s">
        <v>23</v>
      </c>
      <c r="H15" s="16" t="s">
        <v>143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1</v>
      </c>
    </row>
    <row r="16" spans="2:14" x14ac:dyDescent="0.25">
      <c r="B16" s="24"/>
      <c r="C16" s="24"/>
      <c r="D16" s="24"/>
      <c r="E16" s="27"/>
      <c r="F16" s="27"/>
      <c r="G16" s="29"/>
      <c r="H16" s="16" t="s">
        <v>147</v>
      </c>
      <c r="I16" s="4">
        <v>0</v>
      </c>
      <c r="J16" s="4">
        <v>0</v>
      </c>
      <c r="K16" s="4">
        <v>0</v>
      </c>
      <c r="L16" s="4">
        <v>0</v>
      </c>
      <c r="M16" s="4">
        <v>1</v>
      </c>
      <c r="N16" s="4">
        <v>0</v>
      </c>
    </row>
    <row r="17" spans="2:14" x14ac:dyDescent="0.25">
      <c r="B17" s="24"/>
      <c r="C17" s="24"/>
      <c r="D17" s="24"/>
      <c r="E17" s="27"/>
      <c r="F17" s="27"/>
      <c r="G17" s="29"/>
      <c r="H17" s="16" t="s">
        <v>114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2:14" x14ac:dyDescent="0.25">
      <c r="B18" s="24"/>
      <c r="C18" s="24"/>
      <c r="D18" s="24"/>
      <c r="E18" s="27"/>
      <c r="F18" s="27"/>
      <c r="G18" s="29"/>
      <c r="H18" s="16" t="s">
        <v>115</v>
      </c>
      <c r="I18" s="4">
        <v>0</v>
      </c>
      <c r="J18" s="4">
        <v>1</v>
      </c>
      <c r="K18" s="4">
        <v>0</v>
      </c>
      <c r="L18" s="4">
        <v>0</v>
      </c>
      <c r="M18" s="4">
        <v>0</v>
      </c>
      <c r="N18" s="4">
        <v>0</v>
      </c>
    </row>
    <row r="19" spans="2:14" x14ac:dyDescent="0.25">
      <c r="B19" s="24"/>
      <c r="C19" s="24"/>
      <c r="D19" s="24"/>
      <c r="E19" s="27"/>
      <c r="F19" s="27"/>
      <c r="G19" s="29"/>
      <c r="H19" s="16" t="s">
        <v>136</v>
      </c>
      <c r="I19" s="5">
        <v>0</v>
      </c>
      <c r="J19" s="5">
        <v>0</v>
      </c>
      <c r="K19" s="5">
        <v>1</v>
      </c>
      <c r="L19" s="5">
        <v>0</v>
      </c>
      <c r="M19" s="5">
        <v>0</v>
      </c>
      <c r="N19" s="5">
        <v>0</v>
      </c>
    </row>
    <row r="20" spans="2:14" x14ac:dyDescent="0.25">
      <c r="B20" s="24"/>
      <c r="C20" s="24"/>
      <c r="D20" s="24"/>
      <c r="E20" s="27"/>
      <c r="F20" s="27"/>
      <c r="G20" s="29"/>
      <c r="H20" s="16" t="s">
        <v>137</v>
      </c>
      <c r="I20" s="5">
        <v>0</v>
      </c>
      <c r="J20" s="5">
        <v>0</v>
      </c>
      <c r="K20" s="5">
        <v>1</v>
      </c>
      <c r="L20" s="5">
        <v>0</v>
      </c>
      <c r="M20" s="5">
        <v>0</v>
      </c>
      <c r="N20" s="5">
        <v>0</v>
      </c>
    </row>
    <row r="21" spans="2:14" x14ac:dyDescent="0.25">
      <c r="B21" s="24"/>
      <c r="C21" s="24"/>
      <c r="D21" s="24"/>
      <c r="E21" s="27"/>
      <c r="F21" s="27"/>
      <c r="G21" s="29"/>
      <c r="H21" s="16" t="s">
        <v>109</v>
      </c>
      <c r="I21" s="5">
        <v>1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</row>
    <row r="22" spans="2:14" x14ac:dyDescent="0.25">
      <c r="B22" s="24"/>
      <c r="C22" s="24"/>
      <c r="D22" s="24"/>
      <c r="E22" s="27"/>
      <c r="F22" s="27"/>
      <c r="G22" s="29"/>
      <c r="H22" s="7" t="s">
        <v>21</v>
      </c>
      <c r="I22" s="7">
        <v>0</v>
      </c>
      <c r="J22" s="7">
        <v>1</v>
      </c>
      <c r="K22" s="7">
        <v>0</v>
      </c>
      <c r="L22" s="7">
        <v>0</v>
      </c>
      <c r="M22" s="7">
        <v>0</v>
      </c>
      <c r="N22" s="7">
        <v>0</v>
      </c>
    </row>
    <row r="23" spans="2:14" x14ac:dyDescent="0.25">
      <c r="B23" s="24"/>
      <c r="C23" s="24"/>
      <c r="D23" s="24"/>
      <c r="E23" s="27"/>
      <c r="F23" s="27"/>
      <c r="G23" s="29"/>
      <c r="H23" s="7" t="s">
        <v>17</v>
      </c>
      <c r="I23" s="7">
        <v>0</v>
      </c>
      <c r="J23" s="7">
        <v>0</v>
      </c>
      <c r="K23" s="7">
        <v>1</v>
      </c>
      <c r="L23" s="7">
        <v>0</v>
      </c>
      <c r="M23" s="7">
        <v>0</v>
      </c>
      <c r="N23" s="7">
        <v>0</v>
      </c>
    </row>
    <row r="24" spans="2:14" x14ac:dyDescent="0.25">
      <c r="B24" s="24"/>
      <c r="C24" s="24"/>
      <c r="D24" s="24"/>
      <c r="E24" s="27"/>
      <c r="F24" s="27"/>
      <c r="G24" s="29"/>
      <c r="H24" s="7" t="s">
        <v>18</v>
      </c>
      <c r="I24" s="7">
        <v>0</v>
      </c>
      <c r="J24" s="7">
        <v>0</v>
      </c>
      <c r="K24" s="7">
        <v>1</v>
      </c>
      <c r="L24" s="7">
        <v>0</v>
      </c>
      <c r="M24" s="7">
        <v>0</v>
      </c>
      <c r="N24" s="7">
        <v>0</v>
      </c>
    </row>
    <row r="25" spans="2:14" x14ac:dyDescent="0.25">
      <c r="B25" s="24"/>
      <c r="C25" s="24"/>
      <c r="D25" s="24"/>
      <c r="E25" s="27"/>
      <c r="F25" s="27"/>
      <c r="G25" s="29" t="s">
        <v>24</v>
      </c>
      <c r="H25" s="16" t="s">
        <v>144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1</v>
      </c>
    </row>
    <row r="26" spans="2:14" x14ac:dyDescent="0.25">
      <c r="B26" s="24"/>
      <c r="C26" s="24"/>
      <c r="D26" s="24"/>
      <c r="E26" s="27"/>
      <c r="F26" s="27"/>
      <c r="G26" s="29"/>
      <c r="H26" s="16" t="s">
        <v>149</v>
      </c>
      <c r="I26" s="4">
        <v>0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2:14" x14ac:dyDescent="0.25">
      <c r="B27" s="24"/>
      <c r="C27" s="24"/>
      <c r="D27" s="24"/>
      <c r="E27" s="27"/>
      <c r="F27" s="27"/>
      <c r="G27" s="29"/>
      <c r="H27" s="16" t="s">
        <v>118</v>
      </c>
      <c r="I27" s="4">
        <v>1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</row>
    <row r="28" spans="2:14" x14ac:dyDescent="0.25">
      <c r="B28" s="24"/>
      <c r="C28" s="24"/>
      <c r="D28" s="24"/>
      <c r="E28" s="27"/>
      <c r="F28" s="27"/>
      <c r="G28" s="29"/>
      <c r="H28" s="16" t="s">
        <v>119</v>
      </c>
      <c r="I28" s="4">
        <v>0</v>
      </c>
      <c r="J28" s="4">
        <v>1</v>
      </c>
      <c r="K28" s="4">
        <v>0</v>
      </c>
      <c r="L28" s="4">
        <v>0</v>
      </c>
      <c r="M28" s="4">
        <v>0</v>
      </c>
      <c r="N28" s="4">
        <v>0</v>
      </c>
    </row>
    <row r="29" spans="2:14" x14ac:dyDescent="0.25">
      <c r="B29" s="24"/>
      <c r="C29" s="24"/>
      <c r="D29" s="24"/>
      <c r="E29" s="27"/>
      <c r="F29" s="27"/>
      <c r="G29" s="29"/>
      <c r="H29" s="16" t="s">
        <v>138</v>
      </c>
      <c r="I29" s="5">
        <v>0</v>
      </c>
      <c r="J29" s="5">
        <v>0</v>
      </c>
      <c r="K29" s="5">
        <v>1</v>
      </c>
      <c r="L29" s="5">
        <v>0</v>
      </c>
      <c r="M29" s="5">
        <v>0</v>
      </c>
      <c r="N29" s="5">
        <v>0</v>
      </c>
    </row>
    <row r="30" spans="2:14" x14ac:dyDescent="0.25">
      <c r="B30" s="24"/>
      <c r="C30" s="24"/>
      <c r="D30" s="24"/>
      <c r="E30" s="27"/>
      <c r="F30" s="27"/>
      <c r="G30" s="29"/>
      <c r="H30" s="16" t="s">
        <v>139</v>
      </c>
      <c r="I30" s="5">
        <v>0</v>
      </c>
      <c r="J30" s="5">
        <v>0</v>
      </c>
      <c r="K30" s="5">
        <v>1</v>
      </c>
      <c r="L30" s="5">
        <v>0</v>
      </c>
      <c r="M30" s="5">
        <v>0</v>
      </c>
      <c r="N30" s="5">
        <v>0</v>
      </c>
    </row>
    <row r="31" spans="2:14" x14ac:dyDescent="0.25">
      <c r="B31" s="24"/>
      <c r="C31" s="24"/>
      <c r="D31" s="24"/>
      <c r="E31" s="27"/>
      <c r="F31" s="27"/>
      <c r="G31" s="29"/>
      <c r="H31" s="16" t="s">
        <v>111</v>
      </c>
      <c r="I31" s="5">
        <v>1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</row>
    <row r="32" spans="2:14" x14ac:dyDescent="0.25">
      <c r="B32" s="24"/>
      <c r="C32" s="24"/>
      <c r="D32" s="24"/>
      <c r="E32" s="27"/>
      <c r="F32" s="27"/>
      <c r="G32" s="29"/>
      <c r="H32" s="7" t="s">
        <v>21</v>
      </c>
      <c r="I32" s="7">
        <v>0</v>
      </c>
      <c r="J32" s="7">
        <v>1</v>
      </c>
      <c r="K32" s="7">
        <v>0</v>
      </c>
      <c r="L32" s="7">
        <v>0</v>
      </c>
      <c r="M32" s="7">
        <v>0</v>
      </c>
      <c r="N32" s="7">
        <v>0</v>
      </c>
    </row>
    <row r="33" spans="2:16" x14ac:dyDescent="0.25">
      <c r="B33" s="24"/>
      <c r="C33" s="24"/>
      <c r="D33" s="24"/>
      <c r="E33" s="27"/>
      <c r="F33" s="27"/>
      <c r="G33" s="29"/>
      <c r="H33" s="7" t="s">
        <v>17</v>
      </c>
      <c r="I33" s="7">
        <v>0</v>
      </c>
      <c r="J33" s="7">
        <v>0</v>
      </c>
      <c r="K33" s="7">
        <v>1</v>
      </c>
      <c r="L33" s="7">
        <v>0</v>
      </c>
      <c r="M33" s="7">
        <v>0</v>
      </c>
      <c r="N33" s="7">
        <v>0</v>
      </c>
    </row>
    <row r="34" spans="2:16" x14ac:dyDescent="0.25">
      <c r="B34" s="24"/>
      <c r="C34" s="24"/>
      <c r="D34" s="24"/>
      <c r="E34" s="27"/>
      <c r="F34" s="27"/>
      <c r="G34" s="29"/>
      <c r="H34" s="7" t="s">
        <v>18</v>
      </c>
      <c r="I34" s="7">
        <v>0</v>
      </c>
      <c r="J34" s="7">
        <v>0</v>
      </c>
      <c r="K34" s="7">
        <v>1</v>
      </c>
      <c r="L34" s="7">
        <v>0</v>
      </c>
      <c r="M34" s="7">
        <v>0</v>
      </c>
      <c r="N34" s="7">
        <v>0</v>
      </c>
    </row>
    <row r="35" spans="2:16" x14ac:dyDescent="0.25">
      <c r="B35" s="24"/>
      <c r="C35" s="24"/>
      <c r="D35" s="24"/>
      <c r="E35" s="27"/>
      <c r="F35" s="27"/>
      <c r="G35" s="29" t="s">
        <v>25</v>
      </c>
      <c r="H35" s="16" t="s">
        <v>145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1</v>
      </c>
    </row>
    <row r="36" spans="2:16" x14ac:dyDescent="0.25">
      <c r="B36" s="24"/>
      <c r="C36" s="24"/>
      <c r="D36" s="24"/>
      <c r="E36" s="27"/>
      <c r="F36" s="27"/>
      <c r="G36" s="29"/>
      <c r="H36" s="16" t="s">
        <v>148</v>
      </c>
      <c r="I36" s="4">
        <v>0</v>
      </c>
      <c r="J36" s="4">
        <v>0</v>
      </c>
      <c r="K36" s="4">
        <v>0</v>
      </c>
      <c r="L36" s="4">
        <v>0</v>
      </c>
      <c r="M36" s="4">
        <v>1</v>
      </c>
      <c r="N36" s="4">
        <v>0</v>
      </c>
    </row>
    <row r="37" spans="2:16" x14ac:dyDescent="0.25">
      <c r="B37" s="24"/>
      <c r="C37" s="24"/>
      <c r="D37" s="24"/>
      <c r="E37" s="27"/>
      <c r="F37" s="27"/>
      <c r="G37" s="29"/>
      <c r="H37" s="16" t="s">
        <v>116</v>
      </c>
      <c r="I37" s="4">
        <v>1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</row>
    <row r="38" spans="2:16" x14ac:dyDescent="0.25">
      <c r="B38" s="24"/>
      <c r="C38" s="24"/>
      <c r="D38" s="24"/>
      <c r="E38" s="27"/>
      <c r="F38" s="27"/>
      <c r="G38" s="29"/>
      <c r="H38" s="16" t="s">
        <v>117</v>
      </c>
      <c r="I38" s="4">
        <v>0</v>
      </c>
      <c r="J38" s="4">
        <v>1</v>
      </c>
      <c r="K38" s="4">
        <v>0</v>
      </c>
      <c r="L38" s="4">
        <v>0</v>
      </c>
      <c r="M38" s="4">
        <v>0</v>
      </c>
      <c r="N38" s="4">
        <v>0</v>
      </c>
    </row>
    <row r="39" spans="2:16" x14ac:dyDescent="0.25">
      <c r="B39" s="24"/>
      <c r="C39" s="24"/>
      <c r="D39" s="24"/>
      <c r="E39" s="27"/>
      <c r="F39" s="27"/>
      <c r="G39" s="29"/>
      <c r="H39" s="16" t="s">
        <v>140</v>
      </c>
      <c r="I39" s="5">
        <v>0</v>
      </c>
      <c r="J39" s="5">
        <v>0</v>
      </c>
      <c r="K39" s="5">
        <v>1</v>
      </c>
      <c r="L39" s="5">
        <v>0</v>
      </c>
      <c r="M39" s="5">
        <v>0</v>
      </c>
      <c r="N39" s="5">
        <v>0</v>
      </c>
    </row>
    <row r="40" spans="2:16" x14ac:dyDescent="0.25">
      <c r="B40" s="24"/>
      <c r="C40" s="24"/>
      <c r="D40" s="24"/>
      <c r="E40" s="27"/>
      <c r="F40" s="27"/>
      <c r="G40" s="29"/>
      <c r="H40" s="16" t="s">
        <v>141</v>
      </c>
      <c r="I40" s="5">
        <v>0</v>
      </c>
      <c r="J40" s="5">
        <v>0</v>
      </c>
      <c r="K40" s="5">
        <v>1</v>
      </c>
      <c r="L40" s="5">
        <v>0</v>
      </c>
      <c r="M40" s="5">
        <v>0</v>
      </c>
      <c r="N40" s="5">
        <v>0</v>
      </c>
    </row>
    <row r="41" spans="2:16" x14ac:dyDescent="0.25">
      <c r="B41" s="24"/>
      <c r="C41" s="24"/>
      <c r="D41" s="24"/>
      <c r="E41" s="27"/>
      <c r="F41" s="27"/>
      <c r="G41" s="29"/>
      <c r="H41" s="16" t="s">
        <v>110</v>
      </c>
      <c r="I41" s="5">
        <v>1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2:16" x14ac:dyDescent="0.25">
      <c r="B42" s="24"/>
      <c r="C42" s="24"/>
      <c r="D42" s="24"/>
      <c r="E42" s="27"/>
      <c r="F42" s="27"/>
      <c r="G42" s="29"/>
      <c r="H42" s="7" t="s">
        <v>21</v>
      </c>
      <c r="I42" s="7">
        <v>0</v>
      </c>
      <c r="J42" s="7">
        <v>1</v>
      </c>
      <c r="K42" s="7">
        <v>0</v>
      </c>
      <c r="L42" s="7">
        <v>0</v>
      </c>
      <c r="M42" s="7">
        <v>0</v>
      </c>
      <c r="N42" s="7">
        <v>0</v>
      </c>
    </row>
    <row r="43" spans="2:16" x14ac:dyDescent="0.25">
      <c r="B43" s="24"/>
      <c r="C43" s="24"/>
      <c r="D43" s="24"/>
      <c r="E43" s="27"/>
      <c r="F43" s="27"/>
      <c r="G43" s="29"/>
      <c r="H43" s="7" t="s">
        <v>17</v>
      </c>
      <c r="I43" s="7">
        <v>0</v>
      </c>
      <c r="J43" s="7">
        <v>0</v>
      </c>
      <c r="K43" s="7">
        <v>1</v>
      </c>
      <c r="L43" s="7">
        <v>0</v>
      </c>
      <c r="M43" s="7">
        <v>0</v>
      </c>
      <c r="N43" s="7">
        <v>0</v>
      </c>
      <c r="P43" s="14"/>
    </row>
    <row r="44" spans="2:16" x14ac:dyDescent="0.25">
      <c r="B44" s="24"/>
      <c r="C44" s="24"/>
      <c r="D44" s="24"/>
      <c r="E44" s="27"/>
      <c r="F44" s="27"/>
      <c r="G44" s="29"/>
      <c r="H44" s="7" t="s">
        <v>18</v>
      </c>
      <c r="I44" s="7">
        <v>0</v>
      </c>
      <c r="J44" s="7">
        <v>0</v>
      </c>
      <c r="K44" s="7">
        <v>1</v>
      </c>
      <c r="L44" s="7">
        <v>0</v>
      </c>
      <c r="M44" s="7">
        <v>0</v>
      </c>
      <c r="N44" s="7">
        <v>0</v>
      </c>
      <c r="P44" s="14"/>
    </row>
    <row r="45" spans="2:16" x14ac:dyDescent="0.25">
      <c r="B45" s="24"/>
      <c r="C45" s="24"/>
      <c r="D45" s="24"/>
      <c r="E45" s="27"/>
      <c r="F45" s="27"/>
      <c r="G45" s="21" t="s">
        <v>130</v>
      </c>
      <c r="H45" s="16" t="s">
        <v>126</v>
      </c>
      <c r="I45" s="5">
        <v>1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</row>
    <row r="46" spans="2:16" x14ac:dyDescent="0.25">
      <c r="B46" s="24"/>
      <c r="C46" s="24"/>
      <c r="D46" s="24"/>
      <c r="E46" s="27"/>
      <c r="F46" s="27"/>
      <c r="G46" s="30"/>
      <c r="H46" s="16" t="s">
        <v>127</v>
      </c>
      <c r="I46" s="5">
        <v>0</v>
      </c>
      <c r="J46" s="5">
        <v>1</v>
      </c>
      <c r="K46" s="5">
        <v>0</v>
      </c>
      <c r="L46" s="5">
        <v>0</v>
      </c>
      <c r="M46" s="5">
        <v>0</v>
      </c>
      <c r="N46" s="5">
        <v>0</v>
      </c>
    </row>
    <row r="47" spans="2:16" x14ac:dyDescent="0.25">
      <c r="B47" s="24"/>
      <c r="C47" s="24"/>
      <c r="D47" s="24"/>
      <c r="E47" s="27"/>
      <c r="F47" s="27"/>
      <c r="G47" s="21" t="s">
        <v>131</v>
      </c>
      <c r="H47" s="16" t="s">
        <v>128</v>
      </c>
      <c r="I47" s="5">
        <v>1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</row>
    <row r="48" spans="2:16" x14ac:dyDescent="0.25">
      <c r="B48" s="24"/>
      <c r="C48" s="24"/>
      <c r="D48" s="24"/>
      <c r="E48" s="27"/>
      <c r="F48" s="27"/>
      <c r="G48" s="30"/>
      <c r="H48" s="16" t="s">
        <v>129</v>
      </c>
      <c r="I48" s="5">
        <v>0</v>
      </c>
      <c r="J48" s="5">
        <v>1</v>
      </c>
      <c r="K48" s="5">
        <v>0</v>
      </c>
      <c r="L48" s="5">
        <v>0</v>
      </c>
      <c r="M48" s="5">
        <v>0</v>
      </c>
      <c r="N48" s="5">
        <v>0</v>
      </c>
    </row>
    <row r="49" spans="2:14" x14ac:dyDescent="0.25">
      <c r="B49" s="24"/>
      <c r="C49" s="24"/>
      <c r="D49" s="24"/>
      <c r="E49" s="27"/>
      <c r="F49" s="27"/>
      <c r="G49" s="21" t="s">
        <v>123</v>
      </c>
      <c r="H49" s="16" t="s">
        <v>124</v>
      </c>
      <c r="I49" s="5">
        <v>1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</row>
    <row r="50" spans="2:14" x14ac:dyDescent="0.25">
      <c r="B50" s="24"/>
      <c r="C50" s="24"/>
      <c r="D50" s="24"/>
      <c r="E50" s="27"/>
      <c r="F50" s="27"/>
      <c r="G50" s="30"/>
      <c r="H50" s="16" t="s">
        <v>125</v>
      </c>
      <c r="I50" s="5">
        <v>0</v>
      </c>
      <c r="J50" s="5">
        <v>1</v>
      </c>
      <c r="K50" s="5">
        <v>0</v>
      </c>
      <c r="L50" s="5">
        <v>0</v>
      </c>
      <c r="M50" s="5">
        <v>0</v>
      </c>
      <c r="N50" s="5">
        <v>0</v>
      </c>
    </row>
    <row r="51" spans="2:14" x14ac:dyDescent="0.25">
      <c r="B51" s="24"/>
      <c r="C51" s="24"/>
      <c r="D51" s="24"/>
      <c r="E51" s="27"/>
      <c r="F51" s="27"/>
      <c r="G51" s="21" t="s">
        <v>122</v>
      </c>
      <c r="H51" s="16" t="s">
        <v>120</v>
      </c>
      <c r="I51" s="5">
        <v>1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</row>
    <row r="52" spans="2:14" x14ac:dyDescent="0.25">
      <c r="B52" s="24"/>
      <c r="C52" s="24"/>
      <c r="D52" s="24"/>
      <c r="E52" s="27"/>
      <c r="F52" s="27"/>
      <c r="G52" s="30"/>
      <c r="H52" s="16" t="s">
        <v>121</v>
      </c>
      <c r="I52" s="5">
        <v>0</v>
      </c>
      <c r="J52" s="5">
        <v>1</v>
      </c>
      <c r="K52" s="5">
        <v>0</v>
      </c>
      <c r="L52" s="5">
        <v>0</v>
      </c>
      <c r="M52" s="5">
        <v>0</v>
      </c>
      <c r="N52" s="5">
        <v>0</v>
      </c>
    </row>
    <row r="53" spans="2:14" x14ac:dyDescent="0.25">
      <c r="B53" s="24"/>
      <c r="C53" s="24"/>
      <c r="D53" s="24"/>
      <c r="E53" s="27"/>
      <c r="F53" s="27"/>
      <c r="G53" s="31" t="s">
        <v>27</v>
      </c>
      <c r="H53" s="16" t="s">
        <v>132</v>
      </c>
      <c r="I53" s="5">
        <v>1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</row>
    <row r="54" spans="2:14" x14ac:dyDescent="0.25">
      <c r="B54" s="25"/>
      <c r="C54" s="25"/>
      <c r="D54" s="25"/>
      <c r="E54" s="28"/>
      <c r="F54" s="28"/>
      <c r="G54" s="32"/>
      <c r="H54" s="16" t="s">
        <v>133</v>
      </c>
      <c r="I54" s="5">
        <v>0</v>
      </c>
      <c r="J54" s="5">
        <v>1</v>
      </c>
      <c r="K54" s="5">
        <v>0</v>
      </c>
      <c r="L54" s="5">
        <v>0</v>
      </c>
      <c r="M54" s="5">
        <v>0</v>
      </c>
      <c r="N54" s="5">
        <v>0</v>
      </c>
    </row>
    <row r="55" spans="2:14" x14ac:dyDescent="0.25">
      <c r="B55" s="18"/>
      <c r="C55" s="18"/>
      <c r="D55" s="18"/>
      <c r="E55" s="19"/>
      <c r="F55" s="19"/>
      <c r="G55" s="32"/>
      <c r="H55" s="16" t="s">
        <v>150</v>
      </c>
      <c r="I55" s="4">
        <v>0</v>
      </c>
      <c r="J55" s="4">
        <v>0</v>
      </c>
      <c r="K55" s="4">
        <v>0</v>
      </c>
      <c r="L55" s="4">
        <v>0</v>
      </c>
      <c r="M55" s="4">
        <v>1</v>
      </c>
      <c r="N55" s="4">
        <v>0</v>
      </c>
    </row>
    <row r="56" spans="2:14" x14ac:dyDescent="0.25">
      <c r="H56" s="8" t="s">
        <v>19</v>
      </c>
      <c r="I56" s="8">
        <f t="shared" ref="I56:N56" si="0">SUM(I1:I54)</f>
        <v>13</v>
      </c>
      <c r="J56" s="8">
        <f t="shared" si="0"/>
        <v>15</v>
      </c>
      <c r="K56" s="8">
        <f t="shared" si="0"/>
        <v>16</v>
      </c>
      <c r="L56" s="8">
        <f t="shared" si="0"/>
        <v>0</v>
      </c>
      <c r="M56" s="8">
        <f t="shared" si="0"/>
        <v>5</v>
      </c>
      <c r="N56" s="8">
        <f t="shared" si="0"/>
        <v>4</v>
      </c>
    </row>
    <row r="57" spans="2:14" x14ac:dyDescent="0.25">
      <c r="H57" s="9" t="s">
        <v>20</v>
      </c>
      <c r="I57" s="9">
        <f>ROUNDUP(I56*1.2,0)</f>
        <v>16</v>
      </c>
      <c r="J57" s="9">
        <f t="shared" ref="J57:N57" si="1">ROUNDUP(J56*1.2,0)</f>
        <v>18</v>
      </c>
      <c r="K57" s="9">
        <f t="shared" si="1"/>
        <v>20</v>
      </c>
      <c r="L57" s="9">
        <f t="shared" si="1"/>
        <v>0</v>
      </c>
      <c r="M57" s="9">
        <f t="shared" si="1"/>
        <v>6</v>
      </c>
      <c r="N57" s="9">
        <f t="shared" si="1"/>
        <v>5</v>
      </c>
    </row>
  </sheetData>
  <mergeCells count="15">
    <mergeCell ref="G2:G4"/>
    <mergeCell ref="B2:B54"/>
    <mergeCell ref="C2:C54"/>
    <mergeCell ref="D2:D54"/>
    <mergeCell ref="E2:E54"/>
    <mergeCell ref="F2:F54"/>
    <mergeCell ref="G5:G14"/>
    <mergeCell ref="G47:G48"/>
    <mergeCell ref="G15:G24"/>
    <mergeCell ref="G25:G34"/>
    <mergeCell ref="G35:G44"/>
    <mergeCell ref="G49:G50"/>
    <mergeCell ref="G51:G52"/>
    <mergeCell ref="G45:G46"/>
    <mergeCell ref="G53:G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DDD5F-A2AB-46D8-B33A-6650DB93DDAE}">
  <dimension ref="B1:N20"/>
  <sheetViews>
    <sheetView topLeftCell="B1" zoomScaleNormal="100" workbookViewId="0">
      <selection activeCell="W14" sqref="W14"/>
    </sheetView>
  </sheetViews>
  <sheetFormatPr baseColWidth="10" defaultRowHeight="15" x14ac:dyDescent="0.25"/>
  <cols>
    <col min="2" max="6" width="14.7109375" customWidth="1"/>
    <col min="7" max="7" width="22.42578125" bestFit="1" customWidth="1"/>
    <col min="8" max="8" width="32.140625" bestFit="1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15</v>
      </c>
      <c r="F1" s="2" t="s">
        <v>12</v>
      </c>
      <c r="G1" s="1" t="s">
        <v>3</v>
      </c>
      <c r="H1" s="1" t="s">
        <v>16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ht="15" customHeight="1" x14ac:dyDescent="0.25">
      <c r="B2" s="20" t="s">
        <v>13</v>
      </c>
      <c r="C2" s="20" t="s">
        <v>10</v>
      </c>
      <c r="D2" s="20" t="s">
        <v>28</v>
      </c>
      <c r="E2" s="33" t="s">
        <v>26</v>
      </c>
      <c r="F2" s="20" t="s">
        <v>14</v>
      </c>
      <c r="G2" s="20" t="s">
        <v>91</v>
      </c>
      <c r="H2" s="16" t="s">
        <v>96</v>
      </c>
      <c r="I2" s="5">
        <v>0</v>
      </c>
      <c r="J2" s="5">
        <v>0</v>
      </c>
      <c r="K2" s="5">
        <v>0</v>
      </c>
      <c r="L2" s="5">
        <v>0</v>
      </c>
      <c r="M2" s="5">
        <v>1</v>
      </c>
      <c r="N2" s="5">
        <v>0</v>
      </c>
    </row>
    <row r="3" spans="2:14" ht="15" customHeight="1" x14ac:dyDescent="0.25">
      <c r="B3" s="21"/>
      <c r="C3" s="21"/>
      <c r="D3" s="21"/>
      <c r="E3" s="34"/>
      <c r="F3" s="21"/>
      <c r="G3" s="21"/>
      <c r="H3" s="16" t="s">
        <v>53</v>
      </c>
      <c r="I3" s="5">
        <v>0</v>
      </c>
      <c r="J3" s="5">
        <v>1</v>
      </c>
      <c r="K3" s="5">
        <v>0</v>
      </c>
      <c r="L3" s="5">
        <v>0</v>
      </c>
      <c r="M3" s="5">
        <v>0</v>
      </c>
      <c r="N3" s="5">
        <v>0</v>
      </c>
    </row>
    <row r="4" spans="2:14" ht="15" customHeight="1" x14ac:dyDescent="0.25">
      <c r="B4" s="21"/>
      <c r="C4" s="21"/>
      <c r="D4" s="21"/>
      <c r="E4" s="34"/>
      <c r="F4" s="21"/>
      <c r="G4" s="21"/>
      <c r="H4" s="16" t="s">
        <v>101</v>
      </c>
      <c r="I4" s="5">
        <v>0</v>
      </c>
      <c r="J4" s="5">
        <v>1</v>
      </c>
      <c r="K4" s="5">
        <v>0</v>
      </c>
      <c r="L4" s="5">
        <v>0</v>
      </c>
      <c r="M4" s="5">
        <v>0</v>
      </c>
      <c r="N4" s="5">
        <v>0</v>
      </c>
    </row>
    <row r="5" spans="2:14" ht="15" customHeight="1" x14ac:dyDescent="0.25">
      <c r="B5" s="21"/>
      <c r="C5" s="21"/>
      <c r="D5" s="21"/>
      <c r="E5" s="34"/>
      <c r="F5" s="21"/>
      <c r="G5" s="22"/>
      <c r="H5" s="16" t="s">
        <v>102</v>
      </c>
      <c r="I5" s="4">
        <v>0</v>
      </c>
      <c r="J5" s="4">
        <v>1</v>
      </c>
      <c r="K5" s="4">
        <v>0</v>
      </c>
      <c r="L5" s="4">
        <v>0</v>
      </c>
      <c r="M5" s="4">
        <v>0</v>
      </c>
      <c r="N5" s="4">
        <v>0</v>
      </c>
    </row>
    <row r="6" spans="2:14" ht="15" customHeight="1" x14ac:dyDescent="0.25">
      <c r="B6" s="21"/>
      <c r="C6" s="21"/>
      <c r="D6" s="21"/>
      <c r="E6" s="34"/>
      <c r="F6" s="21"/>
      <c r="G6" s="20" t="s">
        <v>29</v>
      </c>
      <c r="H6" s="16" t="s">
        <v>100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1</v>
      </c>
    </row>
    <row r="7" spans="2:14" ht="15" customHeight="1" x14ac:dyDescent="0.25">
      <c r="B7" s="21"/>
      <c r="C7" s="21"/>
      <c r="D7" s="21"/>
      <c r="E7" s="34"/>
      <c r="F7" s="21"/>
      <c r="G7" s="21"/>
      <c r="H7" s="16" t="s">
        <v>97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4">
        <v>0</v>
      </c>
    </row>
    <row r="8" spans="2:14" ht="15" customHeight="1" x14ac:dyDescent="0.25">
      <c r="B8" s="21"/>
      <c r="C8" s="21"/>
      <c r="D8" s="21"/>
      <c r="E8" s="34"/>
      <c r="F8" s="21"/>
      <c r="G8" s="21"/>
      <c r="H8" s="16" t="s">
        <v>103</v>
      </c>
      <c r="I8" s="4">
        <v>1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2:14" ht="15" customHeight="1" x14ac:dyDescent="0.25">
      <c r="B9" s="21"/>
      <c r="C9" s="21"/>
      <c r="D9" s="21"/>
      <c r="E9" s="34"/>
      <c r="F9" s="21"/>
      <c r="G9" s="21"/>
      <c r="H9" s="16" t="s">
        <v>105</v>
      </c>
      <c r="I9" s="4">
        <v>0</v>
      </c>
      <c r="J9" s="4">
        <v>1</v>
      </c>
      <c r="K9" s="4">
        <v>0</v>
      </c>
      <c r="L9" s="4">
        <v>0</v>
      </c>
      <c r="M9" s="4"/>
      <c r="N9" s="4">
        <v>0</v>
      </c>
    </row>
    <row r="10" spans="2:14" ht="15" customHeight="1" x14ac:dyDescent="0.25">
      <c r="B10" s="21"/>
      <c r="C10" s="21"/>
      <c r="D10" s="21"/>
      <c r="E10" s="34"/>
      <c r="F10" s="21"/>
      <c r="G10" s="21"/>
      <c r="H10" s="16" t="s">
        <v>98</v>
      </c>
      <c r="I10" s="5">
        <v>0</v>
      </c>
      <c r="J10" s="5">
        <v>0</v>
      </c>
      <c r="K10" s="5">
        <v>1</v>
      </c>
      <c r="L10" s="5">
        <v>0</v>
      </c>
      <c r="M10" s="5">
        <v>0</v>
      </c>
      <c r="N10" s="5">
        <v>0</v>
      </c>
    </row>
    <row r="11" spans="2:14" ht="15" customHeight="1" x14ac:dyDescent="0.25">
      <c r="B11" s="21"/>
      <c r="C11" s="21"/>
      <c r="D11" s="21"/>
      <c r="E11" s="34"/>
      <c r="F11" s="21"/>
      <c r="G11" s="21"/>
      <c r="H11" s="16" t="s">
        <v>99</v>
      </c>
      <c r="I11" s="5">
        <v>0</v>
      </c>
      <c r="J11" s="5">
        <v>0</v>
      </c>
      <c r="K11" s="5">
        <v>1</v>
      </c>
      <c r="L11" s="5">
        <v>0</v>
      </c>
      <c r="M11" s="5">
        <v>0</v>
      </c>
      <c r="N11" s="5">
        <v>0</v>
      </c>
    </row>
    <row r="12" spans="2:14" ht="15" customHeight="1" x14ac:dyDescent="0.25">
      <c r="B12" s="21"/>
      <c r="C12" s="21"/>
      <c r="D12" s="21"/>
      <c r="E12" s="34"/>
      <c r="F12" s="21"/>
      <c r="G12" s="21"/>
      <c r="H12" s="16" t="s">
        <v>107</v>
      </c>
      <c r="I12" s="5">
        <v>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</row>
    <row r="13" spans="2:14" x14ac:dyDescent="0.25">
      <c r="B13" s="21"/>
      <c r="C13" s="21"/>
      <c r="D13" s="21"/>
      <c r="E13" s="34"/>
      <c r="F13" s="21"/>
      <c r="G13" s="21"/>
      <c r="H13" s="7" t="s">
        <v>21</v>
      </c>
      <c r="I13" s="7">
        <v>0</v>
      </c>
      <c r="J13" s="7">
        <v>1</v>
      </c>
      <c r="K13" s="7">
        <v>0</v>
      </c>
      <c r="L13" s="7">
        <v>0</v>
      </c>
      <c r="M13" s="7">
        <v>0</v>
      </c>
      <c r="N13" s="7">
        <v>0</v>
      </c>
    </row>
    <row r="14" spans="2:14" x14ac:dyDescent="0.25">
      <c r="B14" s="21"/>
      <c r="C14" s="21"/>
      <c r="D14" s="21"/>
      <c r="E14" s="34"/>
      <c r="F14" s="21"/>
      <c r="G14" s="21"/>
      <c r="H14" s="7" t="s">
        <v>17</v>
      </c>
      <c r="I14" s="7">
        <v>0</v>
      </c>
      <c r="J14" s="7">
        <v>0</v>
      </c>
      <c r="K14" s="7">
        <v>1</v>
      </c>
      <c r="L14" s="7">
        <v>0</v>
      </c>
      <c r="M14" s="7">
        <v>0</v>
      </c>
      <c r="N14" s="7">
        <v>0</v>
      </c>
    </row>
    <row r="15" spans="2:14" x14ac:dyDescent="0.25">
      <c r="B15" s="21"/>
      <c r="C15" s="21"/>
      <c r="D15" s="21"/>
      <c r="E15" s="34"/>
      <c r="F15" s="21"/>
      <c r="G15" s="22"/>
      <c r="H15" s="7" t="s">
        <v>18</v>
      </c>
      <c r="I15" s="7">
        <v>0</v>
      </c>
      <c r="J15" s="7">
        <v>0</v>
      </c>
      <c r="K15" s="7">
        <v>1</v>
      </c>
      <c r="L15" s="7">
        <v>0</v>
      </c>
      <c r="M15" s="7">
        <v>0</v>
      </c>
      <c r="N15" s="7">
        <v>0</v>
      </c>
    </row>
    <row r="16" spans="2:14" x14ac:dyDescent="0.25">
      <c r="B16" s="21"/>
      <c r="C16" s="21"/>
      <c r="D16" s="21"/>
      <c r="E16" s="34"/>
      <c r="F16" s="21"/>
      <c r="G16" s="29" t="s">
        <v>30</v>
      </c>
      <c r="H16" s="16" t="s">
        <v>106</v>
      </c>
      <c r="I16" s="5">
        <v>0</v>
      </c>
      <c r="J16" s="5">
        <v>1</v>
      </c>
      <c r="K16" s="5">
        <v>0</v>
      </c>
      <c r="L16" s="5">
        <v>0</v>
      </c>
      <c r="M16" s="5"/>
      <c r="N16" s="5">
        <v>0</v>
      </c>
    </row>
    <row r="17" spans="2:14" x14ac:dyDescent="0.25">
      <c r="B17" s="21"/>
      <c r="C17" s="21"/>
      <c r="D17" s="21"/>
      <c r="E17" s="34"/>
      <c r="F17" s="21"/>
      <c r="G17" s="36"/>
      <c r="H17" s="16" t="s">
        <v>104</v>
      </c>
      <c r="I17" s="5">
        <v>1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</row>
    <row r="18" spans="2:14" x14ac:dyDescent="0.25">
      <c r="B18" s="22"/>
      <c r="C18" s="22"/>
      <c r="D18" s="22"/>
      <c r="E18" s="35"/>
      <c r="F18" s="22"/>
      <c r="G18" s="3" t="s">
        <v>11</v>
      </c>
      <c r="H18" s="10" t="s">
        <v>51</v>
      </c>
      <c r="I18" s="6">
        <v>1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</row>
    <row r="19" spans="2:14" x14ac:dyDescent="0.25">
      <c r="H19" s="8" t="s">
        <v>19</v>
      </c>
      <c r="I19" s="8">
        <f t="shared" ref="I19:N19" si="0">SUM(I1:I18)</f>
        <v>4</v>
      </c>
      <c r="J19" s="8">
        <f t="shared" si="0"/>
        <v>6</v>
      </c>
      <c r="K19" s="8">
        <f t="shared" si="0"/>
        <v>4</v>
      </c>
      <c r="L19" s="8">
        <f t="shared" si="0"/>
        <v>0</v>
      </c>
      <c r="M19" s="8">
        <f t="shared" si="0"/>
        <v>2</v>
      </c>
      <c r="N19" s="8">
        <f t="shared" si="0"/>
        <v>1</v>
      </c>
    </row>
    <row r="20" spans="2:14" x14ac:dyDescent="0.25">
      <c r="H20" s="9" t="s">
        <v>20</v>
      </c>
      <c r="I20" s="9">
        <f>ROUNDUP(I19*1.2,0)</f>
        <v>5</v>
      </c>
      <c r="J20" s="9">
        <f t="shared" ref="J20:N20" si="1">ROUNDUP(J19*1.2,0)</f>
        <v>8</v>
      </c>
      <c r="K20" s="9">
        <f t="shared" si="1"/>
        <v>5</v>
      </c>
      <c r="L20" s="9">
        <f t="shared" si="1"/>
        <v>0</v>
      </c>
      <c r="M20" s="9">
        <f t="shared" si="1"/>
        <v>3</v>
      </c>
      <c r="N20" s="9">
        <f t="shared" si="1"/>
        <v>2</v>
      </c>
    </row>
  </sheetData>
  <mergeCells count="8">
    <mergeCell ref="G2:G5"/>
    <mergeCell ref="G6:G15"/>
    <mergeCell ref="B2:B18"/>
    <mergeCell ref="C2:C18"/>
    <mergeCell ref="D2:D18"/>
    <mergeCell ref="E2:E18"/>
    <mergeCell ref="F2:F18"/>
    <mergeCell ref="G16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2FDD9-32F2-40C4-80E2-90FE0B70FBF1}">
  <dimension ref="B1:N68"/>
  <sheetViews>
    <sheetView topLeftCell="A34" zoomScaleNormal="100" workbookViewId="0">
      <selection activeCell="F2" sqref="F2:F63"/>
    </sheetView>
  </sheetViews>
  <sheetFormatPr baseColWidth="10" defaultRowHeight="15" x14ac:dyDescent="0.25"/>
  <cols>
    <col min="2" max="2" width="9.7109375" bestFit="1" customWidth="1"/>
    <col min="3" max="3" width="9.85546875" bestFit="1" customWidth="1"/>
    <col min="4" max="4" width="6.7109375" bestFit="1" customWidth="1"/>
    <col min="5" max="5" width="21.85546875" bestFit="1" customWidth="1"/>
    <col min="6" max="6" width="18.140625" customWidth="1"/>
    <col min="7" max="7" width="24.42578125" bestFit="1" customWidth="1"/>
    <col min="8" max="8" width="46" bestFit="1" customWidth="1"/>
    <col min="9" max="14" width="16.42578125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15</v>
      </c>
      <c r="F1" s="2" t="s">
        <v>12</v>
      </c>
      <c r="G1" s="1" t="s">
        <v>3</v>
      </c>
      <c r="H1" s="1" t="s">
        <v>16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x14ac:dyDescent="0.25">
      <c r="B2" s="38" t="s">
        <v>13</v>
      </c>
      <c r="C2" s="38" t="s">
        <v>31</v>
      </c>
      <c r="D2" s="38" t="s">
        <v>32</v>
      </c>
      <c r="E2" s="40" t="s">
        <v>33</v>
      </c>
      <c r="F2" s="20" t="s">
        <v>37</v>
      </c>
      <c r="G2" s="23" t="s">
        <v>93</v>
      </c>
      <c r="H2" s="16" t="s">
        <v>53</v>
      </c>
      <c r="I2" s="4">
        <v>0</v>
      </c>
      <c r="J2" s="4">
        <v>1</v>
      </c>
      <c r="K2" s="4">
        <v>0</v>
      </c>
      <c r="L2" s="4">
        <v>0</v>
      </c>
      <c r="M2" s="4">
        <v>0</v>
      </c>
      <c r="N2" s="4">
        <v>0</v>
      </c>
    </row>
    <row r="3" spans="2:14" x14ac:dyDescent="0.25">
      <c r="B3" s="39"/>
      <c r="C3" s="39"/>
      <c r="D3" s="39"/>
      <c r="E3" s="41"/>
      <c r="F3" s="21"/>
      <c r="G3" s="24"/>
      <c r="H3" s="16" t="s">
        <v>94</v>
      </c>
      <c r="I3" s="4">
        <v>0</v>
      </c>
      <c r="J3" s="4">
        <v>1</v>
      </c>
      <c r="K3" s="4">
        <v>0</v>
      </c>
      <c r="L3" s="4">
        <v>0</v>
      </c>
      <c r="M3" s="4">
        <v>0</v>
      </c>
      <c r="N3" s="4">
        <v>0</v>
      </c>
    </row>
    <row r="4" spans="2:14" x14ac:dyDescent="0.25">
      <c r="B4" s="39"/>
      <c r="C4" s="39"/>
      <c r="D4" s="39"/>
      <c r="E4" s="41"/>
      <c r="F4" s="21"/>
      <c r="G4" s="24"/>
      <c r="H4" s="16" t="s">
        <v>55</v>
      </c>
      <c r="I4" s="4">
        <v>1</v>
      </c>
      <c r="J4" s="4">
        <v>0</v>
      </c>
      <c r="K4" s="4">
        <v>0</v>
      </c>
      <c r="L4" s="4">
        <v>0</v>
      </c>
      <c r="M4" s="4">
        <v>0</v>
      </c>
      <c r="N4" s="4">
        <v>0</v>
      </c>
    </row>
    <row r="5" spans="2:14" x14ac:dyDescent="0.25">
      <c r="B5" s="39"/>
      <c r="C5" s="39"/>
      <c r="D5" s="39"/>
      <c r="E5" s="41"/>
      <c r="F5" s="21"/>
      <c r="G5" s="24"/>
      <c r="H5" s="17" t="s">
        <v>54</v>
      </c>
      <c r="I5" s="4">
        <v>0</v>
      </c>
      <c r="J5" s="4">
        <v>1</v>
      </c>
      <c r="K5" s="4">
        <v>0</v>
      </c>
      <c r="L5" s="4">
        <v>0</v>
      </c>
      <c r="M5" s="4">
        <v>0</v>
      </c>
      <c r="N5" s="4">
        <v>0</v>
      </c>
    </row>
    <row r="6" spans="2:14" x14ac:dyDescent="0.25">
      <c r="B6" s="39"/>
      <c r="C6" s="39"/>
      <c r="D6" s="39"/>
      <c r="E6" s="41"/>
      <c r="F6" s="21"/>
      <c r="G6" s="24"/>
      <c r="H6" s="4" t="s">
        <v>73</v>
      </c>
      <c r="I6" s="4">
        <v>0</v>
      </c>
      <c r="J6" s="4">
        <v>0</v>
      </c>
      <c r="K6" s="4">
        <v>1</v>
      </c>
      <c r="L6" s="4">
        <v>0</v>
      </c>
      <c r="M6" s="4">
        <v>0</v>
      </c>
      <c r="N6" s="4">
        <v>0</v>
      </c>
    </row>
    <row r="7" spans="2:14" x14ac:dyDescent="0.25">
      <c r="B7" s="39"/>
      <c r="C7" s="39"/>
      <c r="D7" s="39"/>
      <c r="E7" s="41"/>
      <c r="F7" s="21"/>
      <c r="G7" s="25"/>
      <c r="H7" s="4" t="s">
        <v>74</v>
      </c>
      <c r="I7" s="4">
        <v>0</v>
      </c>
      <c r="J7" s="4">
        <v>0</v>
      </c>
      <c r="K7" s="4">
        <v>1</v>
      </c>
      <c r="L7" s="4">
        <v>0</v>
      </c>
      <c r="M7" s="4">
        <v>0</v>
      </c>
      <c r="N7" s="4">
        <v>0</v>
      </c>
    </row>
    <row r="8" spans="2:14" x14ac:dyDescent="0.25">
      <c r="B8" s="39"/>
      <c r="C8" s="39"/>
      <c r="D8" s="39"/>
      <c r="E8" s="41"/>
      <c r="F8" s="21"/>
      <c r="G8" s="15" t="s">
        <v>95</v>
      </c>
      <c r="H8" s="13" t="s">
        <v>82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1</v>
      </c>
    </row>
    <row r="9" spans="2:14" x14ac:dyDescent="0.25">
      <c r="B9" s="39"/>
      <c r="C9" s="39"/>
      <c r="D9" s="39"/>
      <c r="E9" s="41"/>
      <c r="F9" s="21"/>
      <c r="G9" s="36" t="s">
        <v>34</v>
      </c>
      <c r="H9" s="4" t="s">
        <v>58</v>
      </c>
      <c r="I9" s="4">
        <v>0</v>
      </c>
      <c r="J9" s="4">
        <v>1</v>
      </c>
      <c r="K9" s="4">
        <v>0</v>
      </c>
      <c r="L9" s="4">
        <v>0</v>
      </c>
      <c r="M9" s="4">
        <v>0</v>
      </c>
      <c r="N9" s="4">
        <v>0</v>
      </c>
    </row>
    <row r="10" spans="2:14" x14ac:dyDescent="0.25">
      <c r="B10" s="39"/>
      <c r="C10" s="39"/>
      <c r="D10" s="39"/>
      <c r="E10" s="41"/>
      <c r="F10" s="21"/>
      <c r="G10" s="36"/>
      <c r="H10" s="4" t="s">
        <v>59</v>
      </c>
      <c r="I10" s="4">
        <v>1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</row>
    <row r="11" spans="2:14" x14ac:dyDescent="0.25">
      <c r="B11" s="39"/>
      <c r="C11" s="39"/>
      <c r="D11" s="39"/>
      <c r="E11" s="41"/>
      <c r="F11" s="21"/>
      <c r="G11" s="36"/>
      <c r="H11" s="4" t="s">
        <v>60</v>
      </c>
      <c r="I11" s="4">
        <v>0</v>
      </c>
      <c r="J11" s="4">
        <v>1</v>
      </c>
      <c r="K11" s="4">
        <v>0</v>
      </c>
      <c r="L11" s="4">
        <v>0</v>
      </c>
      <c r="M11" s="4">
        <v>0</v>
      </c>
      <c r="N11" s="4">
        <v>0</v>
      </c>
    </row>
    <row r="12" spans="2:14" x14ac:dyDescent="0.25">
      <c r="B12" s="39"/>
      <c r="C12" s="39"/>
      <c r="D12" s="39"/>
      <c r="E12" s="41"/>
      <c r="F12" s="21"/>
      <c r="G12" s="29" t="s">
        <v>35</v>
      </c>
      <c r="H12" s="4" t="s">
        <v>58</v>
      </c>
      <c r="I12" s="4">
        <v>0</v>
      </c>
      <c r="J12" s="4">
        <v>1</v>
      </c>
      <c r="K12" s="4">
        <v>0</v>
      </c>
      <c r="L12" s="4">
        <v>0</v>
      </c>
      <c r="M12" s="4">
        <v>0</v>
      </c>
      <c r="N12" s="4">
        <v>0</v>
      </c>
    </row>
    <row r="13" spans="2:14" x14ac:dyDescent="0.25">
      <c r="B13" s="39"/>
      <c r="C13" s="39"/>
      <c r="D13" s="39"/>
      <c r="E13" s="41"/>
      <c r="F13" s="21"/>
      <c r="G13" s="29"/>
      <c r="H13" s="4" t="s">
        <v>59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2:14" x14ac:dyDescent="0.25">
      <c r="B14" s="39"/>
      <c r="C14" s="39"/>
      <c r="D14" s="39"/>
      <c r="E14" s="41"/>
      <c r="F14" s="21"/>
      <c r="G14" s="29"/>
      <c r="H14" s="4" t="s">
        <v>60</v>
      </c>
      <c r="I14" s="4">
        <v>0</v>
      </c>
      <c r="J14" s="4">
        <v>1</v>
      </c>
      <c r="K14" s="4">
        <v>0</v>
      </c>
      <c r="L14" s="4">
        <v>0</v>
      </c>
      <c r="M14" s="4">
        <v>0</v>
      </c>
      <c r="N14" s="4">
        <v>0</v>
      </c>
    </row>
    <row r="15" spans="2:14" x14ac:dyDescent="0.25">
      <c r="B15" s="39"/>
      <c r="C15" s="39"/>
      <c r="D15" s="39"/>
      <c r="E15" s="41"/>
      <c r="F15" s="21"/>
      <c r="G15" s="20" t="s">
        <v>92</v>
      </c>
      <c r="H15" s="16" t="s">
        <v>56</v>
      </c>
      <c r="I15" s="4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</row>
    <row r="16" spans="2:14" x14ac:dyDescent="0.25">
      <c r="B16" s="39"/>
      <c r="C16" s="39"/>
      <c r="D16" s="39"/>
      <c r="E16" s="41"/>
      <c r="F16" s="21"/>
      <c r="G16" s="22"/>
      <c r="H16" s="16" t="s">
        <v>57</v>
      </c>
      <c r="I16" s="4">
        <v>0</v>
      </c>
      <c r="J16" s="4">
        <v>1</v>
      </c>
      <c r="K16" s="4">
        <v>0</v>
      </c>
      <c r="L16" s="4">
        <v>0</v>
      </c>
      <c r="M16" s="4">
        <v>0</v>
      </c>
      <c r="N16" s="4">
        <v>0</v>
      </c>
    </row>
    <row r="17" spans="2:14" x14ac:dyDescent="0.25">
      <c r="B17" s="39"/>
      <c r="C17" s="39"/>
      <c r="D17" s="39"/>
      <c r="E17" s="41"/>
      <c r="F17" s="21"/>
      <c r="G17" s="38" t="s">
        <v>36</v>
      </c>
      <c r="H17" s="4" t="s">
        <v>61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2:14" x14ac:dyDescent="0.25">
      <c r="B18" s="39"/>
      <c r="C18" s="39"/>
      <c r="D18" s="39"/>
      <c r="E18" s="41"/>
      <c r="F18" s="21"/>
      <c r="G18" s="39"/>
      <c r="H18" s="4" t="s">
        <v>62</v>
      </c>
      <c r="I18" s="4">
        <v>0</v>
      </c>
      <c r="J18" s="4">
        <v>1</v>
      </c>
      <c r="K18" s="4">
        <v>0</v>
      </c>
      <c r="L18" s="4">
        <v>0</v>
      </c>
      <c r="M18" s="4">
        <v>0</v>
      </c>
      <c r="N18" s="4">
        <v>0</v>
      </c>
    </row>
    <row r="19" spans="2:14" x14ac:dyDescent="0.25">
      <c r="B19" s="39"/>
      <c r="C19" s="39"/>
      <c r="D19" s="39"/>
      <c r="E19" s="41"/>
      <c r="F19" s="21"/>
      <c r="G19" s="39"/>
      <c r="H19" s="4" t="s">
        <v>63</v>
      </c>
      <c r="I19" s="4">
        <v>1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</row>
    <row r="20" spans="2:14" x14ac:dyDescent="0.25">
      <c r="B20" s="39"/>
      <c r="C20" s="39"/>
      <c r="D20" s="39"/>
      <c r="E20" s="41"/>
      <c r="F20" s="21"/>
      <c r="G20" s="39"/>
      <c r="H20" s="4" t="s">
        <v>64</v>
      </c>
      <c r="I20" s="4">
        <v>0</v>
      </c>
      <c r="J20" s="4">
        <v>1</v>
      </c>
      <c r="K20" s="4">
        <v>0</v>
      </c>
      <c r="L20" s="4">
        <v>0</v>
      </c>
      <c r="M20" s="4">
        <v>0</v>
      </c>
      <c r="N20" s="4">
        <v>0</v>
      </c>
    </row>
    <row r="21" spans="2:14" x14ac:dyDescent="0.25">
      <c r="B21" s="39"/>
      <c r="C21" s="39"/>
      <c r="D21" s="39"/>
      <c r="E21" s="41"/>
      <c r="F21" s="21"/>
      <c r="G21" s="30"/>
      <c r="H21" s="16" t="s">
        <v>75</v>
      </c>
      <c r="I21" s="4">
        <v>0</v>
      </c>
      <c r="J21" s="4">
        <v>0</v>
      </c>
      <c r="K21" s="4">
        <v>1</v>
      </c>
      <c r="L21" s="4">
        <v>0</v>
      </c>
      <c r="M21" s="4">
        <v>0</v>
      </c>
      <c r="N21" s="4">
        <v>0</v>
      </c>
    </row>
    <row r="22" spans="2:14" x14ac:dyDescent="0.25">
      <c r="B22" s="39"/>
      <c r="C22" s="39"/>
      <c r="D22" s="39"/>
      <c r="E22" s="41"/>
      <c r="F22" s="21"/>
      <c r="G22" s="29" t="s">
        <v>38</v>
      </c>
      <c r="H22" s="16" t="s">
        <v>65</v>
      </c>
      <c r="I22" s="4">
        <v>1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</row>
    <row r="23" spans="2:14" x14ac:dyDescent="0.25">
      <c r="B23" s="39"/>
      <c r="C23" s="39"/>
      <c r="D23" s="39"/>
      <c r="E23" s="41"/>
      <c r="F23" s="21"/>
      <c r="G23" s="29"/>
      <c r="H23" s="16" t="s">
        <v>66</v>
      </c>
      <c r="I23" s="4">
        <v>0</v>
      </c>
      <c r="J23" s="4">
        <v>1</v>
      </c>
      <c r="K23" s="4">
        <v>0</v>
      </c>
      <c r="L23" s="4">
        <v>0</v>
      </c>
      <c r="M23" s="4">
        <v>0</v>
      </c>
      <c r="N23" s="4">
        <v>0</v>
      </c>
    </row>
    <row r="24" spans="2:14" x14ac:dyDescent="0.25">
      <c r="B24" s="39"/>
      <c r="C24" s="39"/>
      <c r="D24" s="39"/>
      <c r="E24" s="41"/>
      <c r="F24" s="21"/>
      <c r="G24" s="29"/>
      <c r="H24" s="16" t="s">
        <v>67</v>
      </c>
      <c r="I24" s="4">
        <v>1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</row>
    <row r="25" spans="2:14" x14ac:dyDescent="0.25">
      <c r="B25" s="39"/>
      <c r="C25" s="39"/>
      <c r="D25" s="39"/>
      <c r="E25" s="41"/>
      <c r="F25" s="21"/>
      <c r="G25" s="29"/>
      <c r="H25" s="16" t="s">
        <v>68</v>
      </c>
      <c r="I25" s="4">
        <v>0</v>
      </c>
      <c r="J25" s="4">
        <v>1</v>
      </c>
      <c r="K25" s="4">
        <v>0</v>
      </c>
      <c r="L25" s="4">
        <v>0</v>
      </c>
      <c r="M25" s="4">
        <v>0</v>
      </c>
      <c r="N25" s="4">
        <v>0</v>
      </c>
    </row>
    <row r="26" spans="2:14" x14ac:dyDescent="0.25">
      <c r="B26" s="39"/>
      <c r="C26" s="39"/>
      <c r="D26" s="39"/>
      <c r="E26" s="41"/>
      <c r="F26" s="21"/>
      <c r="G26" s="29"/>
      <c r="H26" s="16" t="s">
        <v>83</v>
      </c>
      <c r="I26" s="4">
        <v>0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2:14" x14ac:dyDescent="0.25">
      <c r="B27" s="39"/>
      <c r="C27" s="39"/>
      <c r="D27" s="39"/>
      <c r="E27" s="41"/>
      <c r="F27" s="21"/>
      <c r="G27" s="29"/>
      <c r="H27" s="16" t="s">
        <v>84</v>
      </c>
      <c r="I27" s="4">
        <v>0</v>
      </c>
      <c r="J27" s="4">
        <v>0</v>
      </c>
      <c r="K27" s="4">
        <v>0</v>
      </c>
      <c r="L27" s="4">
        <v>0</v>
      </c>
      <c r="M27" s="4">
        <v>1</v>
      </c>
      <c r="N27" s="4">
        <v>0</v>
      </c>
    </row>
    <row r="28" spans="2:14" x14ac:dyDescent="0.25">
      <c r="B28" s="39"/>
      <c r="C28" s="39"/>
      <c r="D28" s="39"/>
      <c r="E28" s="41"/>
      <c r="F28" s="21"/>
      <c r="G28" s="36"/>
      <c r="H28" s="16" t="s">
        <v>80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1</v>
      </c>
    </row>
    <row r="29" spans="2:14" x14ac:dyDescent="0.25">
      <c r="B29" s="39"/>
      <c r="C29" s="39"/>
      <c r="D29" s="39"/>
      <c r="E29" s="41"/>
      <c r="F29" s="21"/>
      <c r="G29" s="36"/>
      <c r="H29" s="16" t="s">
        <v>78</v>
      </c>
      <c r="I29" s="4">
        <v>0</v>
      </c>
      <c r="J29" s="4">
        <v>0</v>
      </c>
      <c r="K29" s="4">
        <v>1</v>
      </c>
      <c r="L29" s="4">
        <v>0</v>
      </c>
      <c r="M29" s="4">
        <v>0</v>
      </c>
      <c r="N29" s="4">
        <v>0</v>
      </c>
    </row>
    <row r="30" spans="2:14" x14ac:dyDescent="0.25">
      <c r="B30" s="39"/>
      <c r="C30" s="39"/>
      <c r="D30" s="39"/>
      <c r="E30" s="41"/>
      <c r="F30" s="21"/>
      <c r="G30" s="36"/>
      <c r="H30" s="16" t="s">
        <v>76</v>
      </c>
      <c r="I30" s="4">
        <v>0</v>
      </c>
      <c r="J30" s="4">
        <v>0</v>
      </c>
      <c r="K30" s="4">
        <v>1</v>
      </c>
      <c r="L30" s="4">
        <v>0</v>
      </c>
      <c r="M30" s="4">
        <v>0</v>
      </c>
      <c r="N30" s="4">
        <v>0</v>
      </c>
    </row>
    <row r="31" spans="2:14" x14ac:dyDescent="0.25">
      <c r="B31" s="39"/>
      <c r="C31" s="39"/>
      <c r="D31" s="39"/>
      <c r="E31" s="41"/>
      <c r="F31" s="21"/>
      <c r="G31" s="29" t="s">
        <v>39</v>
      </c>
      <c r="H31" s="16" t="s">
        <v>69</v>
      </c>
      <c r="I31" s="4">
        <v>1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</row>
    <row r="32" spans="2:14" x14ac:dyDescent="0.25">
      <c r="B32" s="39"/>
      <c r="C32" s="39"/>
      <c r="D32" s="39"/>
      <c r="E32" s="41"/>
      <c r="F32" s="21"/>
      <c r="G32" s="29"/>
      <c r="H32" s="16" t="s">
        <v>70</v>
      </c>
      <c r="I32" s="4">
        <v>0</v>
      </c>
      <c r="J32" s="4">
        <v>1</v>
      </c>
      <c r="K32" s="4">
        <v>0</v>
      </c>
      <c r="L32" s="4">
        <v>0</v>
      </c>
      <c r="M32" s="4">
        <v>0</v>
      </c>
      <c r="N32" s="4">
        <v>0</v>
      </c>
    </row>
    <row r="33" spans="2:14" x14ac:dyDescent="0.25">
      <c r="B33" s="39"/>
      <c r="C33" s="39"/>
      <c r="D33" s="39"/>
      <c r="E33" s="41"/>
      <c r="F33" s="21"/>
      <c r="G33" s="29"/>
      <c r="H33" s="16" t="s">
        <v>71</v>
      </c>
      <c r="I33" s="4">
        <v>1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2:14" x14ac:dyDescent="0.25">
      <c r="B34" s="39"/>
      <c r="C34" s="39"/>
      <c r="D34" s="39"/>
      <c r="E34" s="41"/>
      <c r="F34" s="21"/>
      <c r="G34" s="29"/>
      <c r="H34" s="16" t="s">
        <v>72</v>
      </c>
      <c r="I34" s="4">
        <v>0</v>
      </c>
      <c r="J34" s="4">
        <v>1</v>
      </c>
      <c r="K34" s="4">
        <v>0</v>
      </c>
      <c r="L34" s="4">
        <v>0</v>
      </c>
      <c r="M34" s="4">
        <v>0</v>
      </c>
      <c r="N34" s="4">
        <v>0</v>
      </c>
    </row>
    <row r="35" spans="2:14" x14ac:dyDescent="0.25">
      <c r="B35" s="39"/>
      <c r="C35" s="39"/>
      <c r="D35" s="39"/>
      <c r="E35" s="41"/>
      <c r="F35" s="21"/>
      <c r="G35" s="29"/>
      <c r="H35" s="16" t="s">
        <v>85</v>
      </c>
      <c r="I35" s="4">
        <v>0</v>
      </c>
      <c r="J35" s="4">
        <v>0</v>
      </c>
      <c r="K35" s="4">
        <v>0</v>
      </c>
      <c r="L35" s="4">
        <v>0</v>
      </c>
      <c r="M35" s="4">
        <v>1</v>
      </c>
      <c r="N35" s="4">
        <v>0</v>
      </c>
    </row>
    <row r="36" spans="2:14" x14ac:dyDescent="0.25">
      <c r="B36" s="39"/>
      <c r="C36" s="39"/>
      <c r="D36" s="39"/>
      <c r="E36" s="41"/>
      <c r="F36" s="21"/>
      <c r="G36" s="29"/>
      <c r="H36" s="16" t="s">
        <v>86</v>
      </c>
      <c r="I36" s="4">
        <v>0</v>
      </c>
      <c r="J36" s="4">
        <v>0</v>
      </c>
      <c r="K36" s="4">
        <v>0</v>
      </c>
      <c r="L36" s="4">
        <v>0</v>
      </c>
      <c r="M36" s="4">
        <v>1</v>
      </c>
      <c r="N36" s="4">
        <v>0</v>
      </c>
    </row>
    <row r="37" spans="2:14" x14ac:dyDescent="0.25">
      <c r="B37" s="39"/>
      <c r="C37" s="39"/>
      <c r="D37" s="39"/>
      <c r="E37" s="41"/>
      <c r="F37" s="21"/>
      <c r="G37" s="36"/>
      <c r="H37" s="16" t="s">
        <v>81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1</v>
      </c>
    </row>
    <row r="38" spans="2:14" x14ac:dyDescent="0.25">
      <c r="B38" s="39"/>
      <c r="C38" s="39"/>
      <c r="D38" s="39"/>
      <c r="E38" s="41"/>
      <c r="F38" s="21"/>
      <c r="G38" s="36"/>
      <c r="H38" s="16" t="s">
        <v>79</v>
      </c>
      <c r="I38" s="4">
        <v>0</v>
      </c>
      <c r="J38" s="4">
        <v>0</v>
      </c>
      <c r="K38" s="4">
        <v>1</v>
      </c>
      <c r="L38" s="4">
        <v>0</v>
      </c>
      <c r="M38" s="4">
        <v>0</v>
      </c>
      <c r="N38" s="4">
        <v>0</v>
      </c>
    </row>
    <row r="39" spans="2:14" x14ac:dyDescent="0.25">
      <c r="B39" s="39"/>
      <c r="C39" s="39"/>
      <c r="D39" s="39"/>
      <c r="E39" s="41"/>
      <c r="F39" s="21"/>
      <c r="G39" s="36"/>
      <c r="H39" s="16" t="s">
        <v>77</v>
      </c>
      <c r="I39" s="4">
        <v>0</v>
      </c>
      <c r="J39" s="4">
        <v>0</v>
      </c>
      <c r="K39" s="4">
        <v>1</v>
      </c>
      <c r="L39" s="4">
        <v>0</v>
      </c>
      <c r="M39" s="4">
        <v>0</v>
      </c>
      <c r="N39" s="4">
        <v>0</v>
      </c>
    </row>
    <row r="40" spans="2:14" x14ac:dyDescent="0.25">
      <c r="B40" s="39"/>
      <c r="C40" s="39"/>
      <c r="D40" s="39"/>
      <c r="E40" s="41"/>
      <c r="F40" s="21"/>
      <c r="G40" s="37" t="s">
        <v>41</v>
      </c>
      <c r="H40" s="10" t="s">
        <v>151</v>
      </c>
      <c r="I40" s="6">
        <v>1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</row>
    <row r="41" spans="2:14" x14ac:dyDescent="0.25">
      <c r="B41" s="39"/>
      <c r="C41" s="39"/>
      <c r="D41" s="39"/>
      <c r="E41" s="41"/>
      <c r="F41" s="21"/>
      <c r="G41" s="37"/>
      <c r="H41" s="10" t="s">
        <v>152</v>
      </c>
      <c r="I41" s="6">
        <v>0</v>
      </c>
      <c r="J41" s="6">
        <v>1</v>
      </c>
      <c r="K41" s="6">
        <v>0</v>
      </c>
      <c r="L41" s="6">
        <v>0</v>
      </c>
      <c r="M41" s="6">
        <v>0</v>
      </c>
      <c r="N41" s="6">
        <v>0</v>
      </c>
    </row>
    <row r="42" spans="2:14" x14ac:dyDescent="0.25">
      <c r="B42" s="39"/>
      <c r="C42" s="39"/>
      <c r="D42" s="39"/>
      <c r="E42" s="41"/>
      <c r="F42" s="21"/>
      <c r="G42" s="37" t="s">
        <v>42</v>
      </c>
      <c r="H42" s="10" t="s">
        <v>151</v>
      </c>
      <c r="I42" s="6">
        <v>1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</row>
    <row r="43" spans="2:14" x14ac:dyDescent="0.25">
      <c r="B43" s="39"/>
      <c r="C43" s="39"/>
      <c r="D43" s="39"/>
      <c r="E43" s="41"/>
      <c r="F43" s="21"/>
      <c r="G43" s="37"/>
      <c r="H43" s="10" t="s">
        <v>152</v>
      </c>
      <c r="I43" s="6">
        <v>0</v>
      </c>
      <c r="J43" s="6">
        <v>1</v>
      </c>
      <c r="K43" s="6">
        <v>0</v>
      </c>
      <c r="L43" s="6">
        <v>0</v>
      </c>
      <c r="M43" s="6">
        <v>0</v>
      </c>
      <c r="N43" s="6">
        <v>0</v>
      </c>
    </row>
    <row r="44" spans="2:14" x14ac:dyDescent="0.25">
      <c r="B44" s="39"/>
      <c r="C44" s="39"/>
      <c r="D44" s="39"/>
      <c r="E44" s="41"/>
      <c r="F44" s="21"/>
      <c r="G44" s="37" t="s">
        <v>43</v>
      </c>
      <c r="H44" s="10" t="s">
        <v>151</v>
      </c>
      <c r="I44" s="6">
        <v>1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</row>
    <row r="45" spans="2:14" x14ac:dyDescent="0.25">
      <c r="B45" s="39"/>
      <c r="C45" s="39"/>
      <c r="D45" s="39"/>
      <c r="E45" s="41"/>
      <c r="F45" s="21"/>
      <c r="G45" s="37"/>
      <c r="H45" s="10" t="s">
        <v>152</v>
      </c>
      <c r="I45" s="6">
        <v>0</v>
      </c>
      <c r="J45" s="6">
        <v>1</v>
      </c>
      <c r="K45" s="6">
        <v>0</v>
      </c>
      <c r="L45" s="6">
        <v>0</v>
      </c>
      <c r="M45" s="6">
        <v>0</v>
      </c>
      <c r="N45" s="6">
        <v>0</v>
      </c>
    </row>
    <row r="46" spans="2:14" x14ac:dyDescent="0.25">
      <c r="B46" s="39"/>
      <c r="C46" s="39"/>
      <c r="D46" s="39"/>
      <c r="E46" s="41"/>
      <c r="F46" s="21"/>
      <c r="G46" s="37" t="s">
        <v>40</v>
      </c>
      <c r="H46" s="10" t="s">
        <v>151</v>
      </c>
      <c r="I46" s="6">
        <v>1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</row>
    <row r="47" spans="2:14" x14ac:dyDescent="0.25">
      <c r="B47" s="39"/>
      <c r="C47" s="39"/>
      <c r="D47" s="39"/>
      <c r="E47" s="41"/>
      <c r="F47" s="21"/>
      <c r="G47" s="37"/>
      <c r="H47" s="10" t="s">
        <v>152</v>
      </c>
      <c r="I47" s="6">
        <v>0</v>
      </c>
      <c r="J47" s="6">
        <v>1</v>
      </c>
      <c r="K47" s="6">
        <v>0</v>
      </c>
      <c r="L47" s="6">
        <v>0</v>
      </c>
      <c r="M47" s="6">
        <v>0</v>
      </c>
      <c r="N47" s="6">
        <v>0</v>
      </c>
    </row>
    <row r="48" spans="2:14" x14ac:dyDescent="0.25">
      <c r="B48" s="39"/>
      <c r="C48" s="39"/>
      <c r="D48" s="39"/>
      <c r="E48" s="41"/>
      <c r="F48" s="21"/>
      <c r="G48" s="37" t="s">
        <v>44</v>
      </c>
      <c r="H48" s="10" t="s">
        <v>151</v>
      </c>
      <c r="I48" s="6">
        <v>1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</row>
    <row r="49" spans="2:14" x14ac:dyDescent="0.25">
      <c r="B49" s="39"/>
      <c r="C49" s="39"/>
      <c r="D49" s="39"/>
      <c r="E49" s="41"/>
      <c r="F49" s="21"/>
      <c r="G49" s="37"/>
      <c r="H49" s="10" t="s">
        <v>152</v>
      </c>
      <c r="I49" s="6">
        <v>0</v>
      </c>
      <c r="J49" s="6">
        <v>1</v>
      </c>
      <c r="K49" s="6">
        <v>0</v>
      </c>
      <c r="L49" s="6">
        <v>0</v>
      </c>
      <c r="M49" s="6">
        <v>0</v>
      </c>
      <c r="N49" s="6">
        <v>0</v>
      </c>
    </row>
    <row r="50" spans="2:14" x14ac:dyDescent="0.25">
      <c r="B50" s="39"/>
      <c r="C50" s="39"/>
      <c r="D50" s="39"/>
      <c r="E50" s="41"/>
      <c r="F50" s="21"/>
      <c r="G50" s="37" t="s">
        <v>45</v>
      </c>
      <c r="H50" s="10" t="s">
        <v>151</v>
      </c>
      <c r="I50" s="6">
        <v>1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</row>
    <row r="51" spans="2:14" x14ac:dyDescent="0.25">
      <c r="B51" s="39"/>
      <c r="C51" s="39"/>
      <c r="D51" s="39"/>
      <c r="E51" s="41"/>
      <c r="F51" s="21"/>
      <c r="G51" s="37"/>
      <c r="H51" s="10" t="s">
        <v>152</v>
      </c>
      <c r="I51" s="6">
        <v>0</v>
      </c>
      <c r="J51" s="6">
        <v>1</v>
      </c>
      <c r="K51" s="6">
        <v>0</v>
      </c>
      <c r="L51" s="6">
        <v>0</v>
      </c>
      <c r="M51" s="6">
        <v>0</v>
      </c>
      <c r="N51" s="6">
        <v>0</v>
      </c>
    </row>
    <row r="52" spans="2:14" x14ac:dyDescent="0.25">
      <c r="B52" s="39"/>
      <c r="C52" s="39"/>
      <c r="D52" s="39"/>
      <c r="E52" s="41"/>
      <c r="F52" s="21"/>
      <c r="G52" s="37" t="s">
        <v>46</v>
      </c>
      <c r="H52" s="10" t="s">
        <v>151</v>
      </c>
      <c r="I52" s="6">
        <v>1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</row>
    <row r="53" spans="2:14" x14ac:dyDescent="0.25">
      <c r="B53" s="39"/>
      <c r="C53" s="39"/>
      <c r="D53" s="39"/>
      <c r="E53" s="41"/>
      <c r="F53" s="21"/>
      <c r="G53" s="37"/>
      <c r="H53" s="10" t="s">
        <v>152</v>
      </c>
      <c r="I53" s="6">
        <v>0</v>
      </c>
      <c r="J53" s="6">
        <v>1</v>
      </c>
      <c r="K53" s="6">
        <v>0</v>
      </c>
      <c r="L53" s="6">
        <v>0</v>
      </c>
      <c r="M53" s="6">
        <v>0</v>
      </c>
      <c r="N53" s="6">
        <v>0</v>
      </c>
    </row>
    <row r="54" spans="2:14" x14ac:dyDescent="0.25">
      <c r="B54" s="39"/>
      <c r="C54" s="39"/>
      <c r="D54" s="39"/>
      <c r="E54" s="41"/>
      <c r="F54" s="21"/>
      <c r="G54" s="37" t="s">
        <v>47</v>
      </c>
      <c r="H54" s="10" t="s">
        <v>151</v>
      </c>
      <c r="I54" s="6">
        <v>1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</row>
    <row r="55" spans="2:14" x14ac:dyDescent="0.25">
      <c r="B55" s="39"/>
      <c r="C55" s="39"/>
      <c r="D55" s="39"/>
      <c r="E55" s="41"/>
      <c r="F55" s="21"/>
      <c r="G55" s="37"/>
      <c r="H55" s="10" t="s">
        <v>152</v>
      </c>
      <c r="I55" s="6">
        <v>0</v>
      </c>
      <c r="J55" s="6">
        <v>1</v>
      </c>
      <c r="K55" s="6">
        <v>0</v>
      </c>
      <c r="L55" s="6">
        <v>0</v>
      </c>
      <c r="M55" s="6">
        <v>0</v>
      </c>
      <c r="N55" s="6">
        <v>0</v>
      </c>
    </row>
    <row r="56" spans="2:14" x14ac:dyDescent="0.25">
      <c r="B56" s="39"/>
      <c r="C56" s="39"/>
      <c r="D56" s="39"/>
      <c r="E56" s="41"/>
      <c r="F56" s="21"/>
      <c r="G56" s="37" t="s">
        <v>48</v>
      </c>
      <c r="H56" s="10" t="s">
        <v>151</v>
      </c>
      <c r="I56" s="6">
        <v>1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</row>
    <row r="57" spans="2:14" x14ac:dyDescent="0.25">
      <c r="B57" s="39"/>
      <c r="C57" s="39"/>
      <c r="D57" s="39"/>
      <c r="E57" s="41"/>
      <c r="F57" s="21"/>
      <c r="G57" s="37"/>
      <c r="H57" s="10" t="s">
        <v>152</v>
      </c>
      <c r="I57" s="6">
        <v>0</v>
      </c>
      <c r="J57" s="6">
        <v>1</v>
      </c>
      <c r="K57" s="6">
        <v>0</v>
      </c>
      <c r="L57" s="6">
        <v>0</v>
      </c>
      <c r="M57" s="6">
        <v>0</v>
      </c>
      <c r="N57" s="6">
        <v>0</v>
      </c>
    </row>
    <row r="58" spans="2:14" x14ac:dyDescent="0.25">
      <c r="B58" s="39"/>
      <c r="C58" s="39"/>
      <c r="D58" s="39"/>
      <c r="E58" s="41"/>
      <c r="F58" s="21"/>
      <c r="G58" s="37" t="s">
        <v>49</v>
      </c>
      <c r="H58" s="10" t="s">
        <v>151</v>
      </c>
      <c r="I58" s="6">
        <v>1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</row>
    <row r="59" spans="2:14" x14ac:dyDescent="0.25">
      <c r="B59" s="39"/>
      <c r="C59" s="39"/>
      <c r="D59" s="39"/>
      <c r="E59" s="41"/>
      <c r="F59" s="21"/>
      <c r="G59" s="37"/>
      <c r="H59" s="10" t="s">
        <v>152</v>
      </c>
      <c r="I59" s="6">
        <v>0</v>
      </c>
      <c r="J59" s="6">
        <v>1</v>
      </c>
      <c r="K59" s="6">
        <v>0</v>
      </c>
      <c r="L59" s="6">
        <v>0</v>
      </c>
      <c r="M59" s="6">
        <v>0</v>
      </c>
      <c r="N59" s="6">
        <v>0</v>
      </c>
    </row>
    <row r="60" spans="2:14" x14ac:dyDescent="0.25">
      <c r="B60" s="39"/>
      <c r="C60" s="39"/>
      <c r="D60" s="39"/>
      <c r="E60" s="41"/>
      <c r="F60" s="21"/>
      <c r="G60" s="37" t="s">
        <v>50</v>
      </c>
      <c r="H60" s="10" t="s">
        <v>151</v>
      </c>
      <c r="I60" s="6">
        <v>1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</row>
    <row r="61" spans="2:14" x14ac:dyDescent="0.25">
      <c r="B61" s="39"/>
      <c r="C61" s="39"/>
      <c r="D61" s="39"/>
      <c r="E61" s="41"/>
      <c r="F61" s="21"/>
      <c r="G61" s="37"/>
      <c r="H61" s="10" t="s">
        <v>152</v>
      </c>
      <c r="I61" s="6">
        <v>0</v>
      </c>
      <c r="J61" s="6">
        <v>1</v>
      </c>
      <c r="K61" s="6">
        <v>0</v>
      </c>
      <c r="L61" s="6">
        <v>0</v>
      </c>
      <c r="M61" s="6">
        <v>0</v>
      </c>
      <c r="N61" s="6">
        <v>0</v>
      </c>
    </row>
    <row r="62" spans="2:14" x14ac:dyDescent="0.25">
      <c r="B62" s="39"/>
      <c r="C62" s="39"/>
      <c r="D62" s="39"/>
      <c r="E62" s="41"/>
      <c r="F62" s="21"/>
      <c r="G62" s="37" t="s">
        <v>52</v>
      </c>
      <c r="H62" s="10" t="s">
        <v>151</v>
      </c>
      <c r="I62" s="6">
        <v>1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</row>
    <row r="63" spans="2:14" x14ac:dyDescent="0.25">
      <c r="B63" s="30"/>
      <c r="C63" s="30"/>
      <c r="D63" s="30"/>
      <c r="E63" s="42"/>
      <c r="F63" s="22"/>
      <c r="G63" s="37"/>
      <c r="H63" s="10" t="s">
        <v>152</v>
      </c>
      <c r="I63" s="6">
        <v>0</v>
      </c>
      <c r="J63" s="6">
        <v>1</v>
      </c>
      <c r="K63" s="6">
        <v>0</v>
      </c>
      <c r="L63" s="6">
        <v>0</v>
      </c>
      <c r="M63" s="6">
        <v>0</v>
      </c>
      <c r="N63" s="6">
        <v>0</v>
      </c>
    </row>
    <row r="64" spans="2:14" x14ac:dyDescent="0.25">
      <c r="H64" s="11" t="s">
        <v>19</v>
      </c>
      <c r="I64" s="11">
        <f t="shared" ref="I64:N64" si="0">SUM(I1:I63)</f>
        <v>22</v>
      </c>
      <c r="J64" s="11">
        <f t="shared" si="0"/>
        <v>26</v>
      </c>
      <c r="K64" s="11">
        <f t="shared" si="0"/>
        <v>7</v>
      </c>
      <c r="L64" s="11">
        <f t="shared" si="0"/>
        <v>0</v>
      </c>
      <c r="M64" s="11">
        <f t="shared" si="0"/>
        <v>4</v>
      </c>
      <c r="N64" s="11">
        <f t="shared" si="0"/>
        <v>3</v>
      </c>
    </row>
    <row r="65" spans="8:14" x14ac:dyDescent="0.25">
      <c r="H65" s="12" t="s">
        <v>20</v>
      </c>
      <c r="I65" s="12">
        <f>ROUNDUP(I64*1.2,0)</f>
        <v>27</v>
      </c>
      <c r="J65" s="12">
        <f t="shared" ref="J65:N65" si="1">ROUNDUP(J64*1.2,0)</f>
        <v>32</v>
      </c>
      <c r="K65" s="12">
        <f t="shared" si="1"/>
        <v>9</v>
      </c>
      <c r="L65" s="12">
        <f t="shared" si="1"/>
        <v>0</v>
      </c>
      <c r="M65" s="12">
        <f t="shared" si="1"/>
        <v>5</v>
      </c>
      <c r="N65" s="12">
        <f t="shared" si="1"/>
        <v>4</v>
      </c>
    </row>
    <row r="67" spans="8:14" x14ac:dyDescent="0.25">
      <c r="I67">
        <f t="shared" ref="I67:N67" si="2">SUM(I40:I63)</f>
        <v>12</v>
      </c>
      <c r="J67">
        <f t="shared" si="2"/>
        <v>12</v>
      </c>
      <c r="K67">
        <f t="shared" si="2"/>
        <v>0</v>
      </c>
      <c r="L67">
        <f t="shared" si="2"/>
        <v>0</v>
      </c>
      <c r="M67">
        <f t="shared" si="2"/>
        <v>0</v>
      </c>
      <c r="N67">
        <f t="shared" si="2"/>
        <v>0</v>
      </c>
    </row>
    <row r="68" spans="8:14" x14ac:dyDescent="0.25">
      <c r="I68">
        <f>MROUND(I67*1.2,1)</f>
        <v>14</v>
      </c>
      <c r="J68">
        <f t="shared" ref="J68:N68" si="3">MROUND(J67*1.2,1)</f>
        <v>14</v>
      </c>
      <c r="K68">
        <f t="shared" si="3"/>
        <v>0</v>
      </c>
      <c r="L68">
        <f t="shared" si="3"/>
        <v>0</v>
      </c>
      <c r="M68">
        <f t="shared" si="3"/>
        <v>0</v>
      </c>
      <c r="N68">
        <f t="shared" si="3"/>
        <v>0</v>
      </c>
    </row>
  </sheetData>
  <mergeCells count="24">
    <mergeCell ref="G48:G49"/>
    <mergeCell ref="G44:G45"/>
    <mergeCell ref="G46:G47"/>
    <mergeCell ref="B2:B63"/>
    <mergeCell ref="C2:C63"/>
    <mergeCell ref="D2:D63"/>
    <mergeCell ref="E2:E63"/>
    <mergeCell ref="F2:F63"/>
    <mergeCell ref="G62:G63"/>
    <mergeCell ref="G58:G59"/>
    <mergeCell ref="G2:G7"/>
    <mergeCell ref="G54:G55"/>
    <mergeCell ref="G56:G57"/>
    <mergeCell ref="G22:G30"/>
    <mergeCell ref="G17:G21"/>
    <mergeCell ref="G42:G43"/>
    <mergeCell ref="G9:G11"/>
    <mergeCell ref="G12:G14"/>
    <mergeCell ref="G31:G39"/>
    <mergeCell ref="G50:G51"/>
    <mergeCell ref="G52:G53"/>
    <mergeCell ref="G15:G16"/>
    <mergeCell ref="G60:G61"/>
    <mergeCell ref="G40:G41"/>
  </mergeCells>
  <phoneticPr fontId="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bbb13e4e0c8b3a2426aabadee78010c1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f8034bb4343c2b1ae2742b9ca6e15b73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481b94-6237-4b30-bf5d-544391f99fe3">
      <Terms xmlns="http://schemas.microsoft.com/office/infopath/2007/PartnerControls"/>
    </lcf76f155ced4ddcb4097134ff3c332f>
    <TaxCatchAll xmlns="e114ba7c-643f-4a8f-8dc2-aac182bd935f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14C2D20-DC41-4825-ADA2-C5E4DF9CE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3AA386-3258-4D81-81FD-9F03CF2AA8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4AD94C-EC23-45A2-91A6-A957D3AA7807}">
  <ds:schemaRefs>
    <ds:schemaRef ds:uri="http://purl.org/dc/elements/1.1/"/>
    <ds:schemaRef ds:uri="e114ba7c-643f-4a8f-8dc2-aac182bd935f"/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86481b94-6237-4b30-bf5d-544391f99fe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AUTOMATE CTA PH001C</vt:lpstr>
      <vt:lpstr>AUTOMATE CTA PHS07</vt:lpstr>
      <vt:lpstr>AUTOMATE CHAUFFERIE PHS57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RAULT</cp:lastModifiedBy>
  <dcterms:created xsi:type="dcterms:W3CDTF">2025-02-28T09:50:10Z</dcterms:created>
  <dcterms:modified xsi:type="dcterms:W3CDTF">2026-02-10T09:50:14Z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